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65176" windowWidth="14715" windowHeight="9255" tabRatio="875" activeTab="0"/>
  </bookViews>
  <sheets>
    <sheet name="12-2-（５）中学校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<sst xmlns="http://schemas.openxmlformats.org/spreadsheetml/2006/main" count="130" uniqueCount="95">
  <si>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（5）  中学校</t>
  </si>
  <si>
    <t>学級数</t>
  </si>
  <si>
    <t>〃</t>
  </si>
  <si>
    <t>学校名</t>
  </si>
  <si>
    <t>開校年月日</t>
  </si>
  <si>
    <t>教室数</t>
  </si>
  <si>
    <t>普通学級</t>
  </si>
  <si>
    <t>普通</t>
  </si>
  <si>
    <t>特別</t>
  </si>
  <si>
    <t>昭62</t>
  </si>
  <si>
    <t>25×10</t>
  </si>
  <si>
    <t>○</t>
  </si>
  <si>
    <t>昭55</t>
  </si>
  <si>
    <t>昭54</t>
  </si>
  <si>
    <t>昭51</t>
  </si>
  <si>
    <t>錦糸</t>
  </si>
  <si>
    <t>昭47</t>
  </si>
  <si>
    <t>C平3</t>
  </si>
  <si>
    <t>昭46</t>
  </si>
  <si>
    <t>両国</t>
  </si>
  <si>
    <t>昭45</t>
  </si>
  <si>
    <t>昭58</t>
  </si>
  <si>
    <t>C平2</t>
  </si>
  <si>
    <t>昭40</t>
  </si>
  <si>
    <t>区平均</t>
  </si>
  <si>
    <t>生徒数</t>
  </si>
  <si>
    <t>墨田</t>
  </si>
  <si>
    <t>本所</t>
  </si>
  <si>
    <t>25×12</t>
  </si>
  <si>
    <t>竪川</t>
  </si>
  <si>
    <t>25×11</t>
  </si>
  <si>
    <t>吾嬬第二</t>
  </si>
  <si>
    <t>寺島</t>
  </si>
  <si>
    <t>文花</t>
  </si>
  <si>
    <t>中学校計</t>
  </si>
  <si>
    <t>教員数（人）</t>
  </si>
  <si>
    <t>職員数（人）</t>
  </si>
  <si>
    <t>生徒一人当たり校地面積（㎡）</t>
  </si>
  <si>
    <t>運動場面積(㎡)</t>
  </si>
  <si>
    <t>生徒一人当たり校舎面積(㎡)</t>
  </si>
  <si>
    <t>体育館面積(㎡)</t>
  </si>
  <si>
    <t>機械警備校</t>
  </si>
  <si>
    <t>給食調理業務民間委託校</t>
  </si>
  <si>
    <t>(注) 1　運動場面積欄の記号は下のとおり。その次の数字は､舗装年度を表す。</t>
  </si>
  <si>
    <t>昭63</t>
  </si>
  <si>
    <t>特別支援</t>
  </si>
  <si>
    <t>特別支援学級</t>
  </si>
  <si>
    <t>平12</t>
  </si>
  <si>
    <t>5　文花中（　）内数値は、日本語学級数｡</t>
  </si>
  <si>
    <t>4　運動場面積は芝生面積を含む。</t>
  </si>
  <si>
    <t>ゴムチップ舗装</t>
  </si>
  <si>
    <t>8　両国中学校のプールは社会教育施設と併用。</t>
  </si>
  <si>
    <t>②</t>
  </si>
  <si>
    <t>C平22</t>
  </si>
  <si>
    <t>平22</t>
  </si>
  <si>
    <t>昭48</t>
  </si>
  <si>
    <t>G平19</t>
  </si>
  <si>
    <t>平18</t>
  </si>
  <si>
    <t>C昭63</t>
  </si>
  <si>
    <t>昭50</t>
  </si>
  <si>
    <t>C平16</t>
  </si>
  <si>
    <t>昭40</t>
  </si>
  <si>
    <t>昭45</t>
  </si>
  <si>
    <t>G平18</t>
  </si>
  <si>
    <t>昭58</t>
  </si>
  <si>
    <t>C平14</t>
  </si>
  <si>
    <t>平14</t>
  </si>
  <si>
    <t>①</t>
  </si>
  <si>
    <t>校地面積(㎡)</t>
  </si>
  <si>
    <t>校舎面積(㎡)</t>
  </si>
  <si>
    <t>プール(m)</t>
  </si>
  <si>
    <t>普通</t>
  </si>
  <si>
    <t>25×11</t>
  </si>
  <si>
    <t>桜堤</t>
  </si>
  <si>
    <t>10③(2)</t>
  </si>
  <si>
    <t xml:space="preserve">       　 Ａ  アスファルトコンクリート</t>
  </si>
  <si>
    <t xml:space="preserve">       　 Ｃ  カラー舗装</t>
  </si>
  <si>
    <t xml:space="preserve">       　 Ｍ  アスファルトモルタル</t>
  </si>
  <si>
    <t xml:space="preserve">      　  Ｄ  ダスト（土を含む）</t>
  </si>
  <si>
    <t>6　教員数は、産休・産休代替を含む。</t>
  </si>
  <si>
    <t>　　　　　Ｇ</t>
  </si>
  <si>
    <t>7　○は通級学級で中学校計に含む。</t>
  </si>
  <si>
    <r>
      <t>　　</t>
    </r>
    <r>
      <rPr>
        <sz val="11"/>
        <rFont val="ＭＳ Ｐゴシック"/>
        <family val="3"/>
      </rPr>
      <t>　2　校舎面積・体育館面積は給食室、地域連携施設、倉庫等の面積を含む。</t>
    </r>
  </si>
  <si>
    <t>　　　3　校舎面積､体育館､プールの頭の数字は､改築年度を表す｡</t>
  </si>
  <si>
    <t>吾嬬立花</t>
  </si>
  <si>
    <t>庶務課、学務課、指導室</t>
  </si>
  <si>
    <t>－</t>
  </si>
  <si>
    <t xml:space="preserve">71 20 15(28) </t>
  </si>
  <si>
    <t>C平24</t>
  </si>
  <si>
    <t>平24</t>
  </si>
  <si>
    <t>平24</t>
  </si>
  <si>
    <t>平11</t>
  </si>
  <si>
    <t>25×15</t>
  </si>
  <si>
    <t>25×12</t>
  </si>
  <si>
    <r>
      <t>平成2</t>
    </r>
    <r>
      <rPr>
        <sz val="11"/>
        <rFont val="ＭＳ Ｐゴシック"/>
        <family val="3"/>
      </rPr>
      <t>7年5月1日現在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</si>
</sst>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mmm\-yyyy"/>
    <numFmt numFmtId="179" formatCode="0.0000"/>
    <numFmt numFmtId="180" formatCode="0.000"/>
    <numFmt numFmtId="181" formatCode="0.0"/>
    <numFmt numFmtId="182" formatCode="#,##0.0;[Red]\-#,##0.0"/>
    <numFmt numFmtId="183" formatCode="#,##0.0"/>
    <numFmt numFmtId="184" formatCode="0.0000000"/>
    <numFmt numFmtId="185" formatCode="0.000000"/>
    <numFmt numFmtId="186" formatCode="0.00000"/>
    <numFmt numFmtId="187" formatCode="0.0_ "/>
    <numFmt numFmtId="188" formatCode="0.0_);[Red]\(0.0\)"/>
    <numFmt numFmtId="189" formatCode="#,##0_);\(#,##0\)"/>
    <numFmt numFmtId="190" formatCode="0.00_);[Red]\(0.00\)"/>
    <numFmt numFmtId="191" formatCode="0_);[Red]\(0\)"/>
    <numFmt numFmtId="192" formatCode="0.0_);\(0.0\)"/>
    <numFmt numFmtId="193" formatCode="#,##0.0_);\(#,##0.0\)"/>
    <numFmt numFmtId="194" formatCode="#,##0_ "/>
    <numFmt numFmtId="195" formatCode="#,##0.00_);\(#,##0.00\)"/>
    <numFmt numFmtId="196" formatCode="#,##0.000_);\(#,##0.000\)"/>
    <numFmt numFmtId="197" formatCode="[$-411]ge\.m\.d;@"/>
    <numFmt numFmtId="198" formatCode="#,##0.0_);[Red]\(#,##0.0\)"/>
    <numFmt numFmtId="199" formatCode="0_ "/>
    <numFmt numFmtId="200" formatCode="&quot;－&quot;@&quot;－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200" fontId="2" fillId="0" borderId="0" xfId="0" applyNumberFormat="1" applyFont="1" applyFill="1" applyAlignment="1">
      <alignment horizontal="center"/>
    </xf>
    <xf numFmtId="0" fontId="2" fillId="0" borderId="0" xfId="65" applyFont="1" applyFill="1">
      <alignment/>
      <protection/>
    </xf>
    <xf numFmtId="0" fontId="24" fillId="0" borderId="0" xfId="66" applyFont="1" applyFill="1">
      <alignment/>
      <protection/>
    </xf>
    <xf numFmtId="0" fontId="1" fillId="0" borderId="10" xfId="70" applyFont="1" applyFill="1" applyBorder="1" applyAlignment="1">
      <alignment horizontal="center"/>
      <protection/>
    </xf>
    <xf numFmtId="0" fontId="7" fillId="0" borderId="10" xfId="70" applyFont="1" applyFill="1" applyBorder="1" applyAlignment="1">
      <alignment horizontal="center"/>
      <protection/>
    </xf>
    <xf numFmtId="0" fontId="23" fillId="0" borderId="0" xfId="62" applyFont="1" applyFill="1" applyAlignment="1" quotePrefix="1">
      <alignment shrinkToFit="1"/>
      <protection/>
    </xf>
    <xf numFmtId="0" fontId="0" fillId="0" borderId="0" xfId="0" applyFont="1" applyFill="1" applyAlignment="1">
      <alignment/>
    </xf>
    <xf numFmtId="0" fontId="0" fillId="0" borderId="0" xfId="65" applyFont="1" applyFill="1">
      <alignment/>
      <protection/>
    </xf>
    <xf numFmtId="0" fontId="0" fillId="0" borderId="0" xfId="68" applyFont="1" applyFill="1">
      <alignment/>
      <protection/>
    </xf>
    <xf numFmtId="0" fontId="0" fillId="0" borderId="0" xfId="68" applyFont="1" applyFill="1" applyAlignment="1">
      <alignment horizontal="right"/>
      <protection/>
    </xf>
    <xf numFmtId="0" fontId="0" fillId="0" borderId="11" xfId="70" applyFont="1" applyFill="1" applyBorder="1" applyAlignment="1">
      <alignment horizontal="center" vertical="center" wrapText="1"/>
      <protection/>
    </xf>
    <xf numFmtId="0" fontId="0" fillId="0" borderId="12" xfId="70" applyFont="1" applyFill="1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vertical="center" wrapText="1"/>
      <protection/>
    </xf>
    <xf numFmtId="0" fontId="0" fillId="0" borderId="14" xfId="70" applyFont="1" applyFill="1" applyBorder="1" applyAlignment="1">
      <alignment vertical="center" wrapText="1"/>
      <protection/>
    </xf>
    <xf numFmtId="0" fontId="0" fillId="0" borderId="15" xfId="70" applyFont="1" applyFill="1" applyBorder="1" applyAlignment="1">
      <alignment horizontal="center"/>
      <protection/>
    </xf>
    <xf numFmtId="0" fontId="0" fillId="0" borderId="16" xfId="70" applyFont="1" applyFill="1" applyBorder="1" applyAlignment="1">
      <alignment horizontal="center"/>
      <protection/>
    </xf>
    <xf numFmtId="0" fontId="0" fillId="0" borderId="14" xfId="70" applyFont="1" applyFill="1" applyBorder="1" applyAlignment="1">
      <alignment horizontal="center" wrapText="1"/>
      <protection/>
    </xf>
    <xf numFmtId="0" fontId="0" fillId="0" borderId="17" xfId="70" applyFont="1" applyFill="1" applyBorder="1" applyAlignment="1">
      <alignment horizontal="center" vertical="center" wrapText="1"/>
      <protection/>
    </xf>
    <xf numFmtId="0" fontId="0" fillId="0" borderId="18" xfId="70" applyFont="1" applyFill="1" applyBorder="1" applyAlignment="1">
      <alignment horizontal="center" vertical="center" wrapText="1"/>
      <protection/>
    </xf>
    <xf numFmtId="0" fontId="0" fillId="0" borderId="17" xfId="70" applyFont="1" applyFill="1" applyBorder="1" applyAlignment="1">
      <alignment horizontal="center" vertical="center"/>
      <protection/>
    </xf>
    <xf numFmtId="0" fontId="0" fillId="0" borderId="18" xfId="70" applyFont="1" applyFill="1" applyBorder="1" applyAlignment="1">
      <alignment horizontal="center" vertical="center"/>
      <protection/>
    </xf>
    <xf numFmtId="0" fontId="0" fillId="0" borderId="14" xfId="70" applyFont="1" applyFill="1" applyBorder="1" applyAlignment="1">
      <alignment horizontal="center" vertical="center" wrapText="1"/>
      <protection/>
    </xf>
    <xf numFmtId="0" fontId="0" fillId="0" borderId="19" xfId="70" applyFont="1" applyFill="1" applyBorder="1" applyAlignment="1">
      <alignment horizontal="center" vertical="center" wrapText="1"/>
      <protection/>
    </xf>
    <xf numFmtId="0" fontId="0" fillId="0" borderId="20" xfId="70" applyFont="1" applyFill="1" applyBorder="1" applyAlignment="1">
      <alignment horizontal="center" vertical="center" wrapText="1"/>
      <protection/>
    </xf>
    <xf numFmtId="0" fontId="0" fillId="0" borderId="21" xfId="70" applyFont="1" applyFill="1" applyBorder="1" applyAlignment="1">
      <alignment horizontal="center" vertical="center" wrapText="1"/>
      <protection/>
    </xf>
    <xf numFmtId="0" fontId="0" fillId="0" borderId="22" xfId="70" applyFont="1" applyFill="1" applyBorder="1" applyAlignment="1">
      <alignment vertical="center" wrapText="1"/>
      <protection/>
    </xf>
    <xf numFmtId="0" fontId="0" fillId="0" borderId="23" xfId="70" applyFont="1" applyFill="1" applyBorder="1" applyAlignment="1">
      <alignment vertical="center" wrapText="1"/>
      <protection/>
    </xf>
    <xf numFmtId="0" fontId="0" fillId="0" borderId="10" xfId="70" applyFont="1" applyFill="1" applyBorder="1" applyAlignment="1">
      <alignment horizontal="center"/>
      <protection/>
    </xf>
    <xf numFmtId="0" fontId="0" fillId="0" borderId="23" xfId="70" applyFont="1" applyFill="1" applyBorder="1" applyAlignment="1">
      <alignment horizontal="center" wrapText="1"/>
      <protection/>
    </xf>
    <xf numFmtId="0" fontId="0" fillId="0" borderId="24" xfId="70" applyFont="1" applyFill="1" applyBorder="1" applyAlignment="1">
      <alignment horizontal="center" vertical="center" wrapText="1"/>
      <protection/>
    </xf>
    <xf numFmtId="0" fontId="0" fillId="0" borderId="25" xfId="70" applyFont="1" applyFill="1" applyBorder="1" applyAlignment="1">
      <alignment horizontal="center" vertical="center" wrapText="1"/>
      <protection/>
    </xf>
    <xf numFmtId="0" fontId="0" fillId="0" borderId="24" xfId="70" applyFont="1" applyFill="1" applyBorder="1" applyAlignment="1">
      <alignment horizontal="center" vertical="center"/>
      <protection/>
    </xf>
    <xf numFmtId="0" fontId="0" fillId="0" borderId="25" xfId="70" applyFont="1" applyFill="1" applyBorder="1" applyAlignment="1">
      <alignment horizontal="center" vertical="center"/>
      <protection/>
    </xf>
    <xf numFmtId="0" fontId="0" fillId="0" borderId="23" xfId="70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/>
    </xf>
    <xf numFmtId="0" fontId="0" fillId="0" borderId="27" xfId="70" applyFont="1" applyFill="1" applyBorder="1">
      <alignment/>
      <protection/>
    </xf>
    <xf numFmtId="57" fontId="0" fillId="0" borderId="28" xfId="70" applyNumberFormat="1" applyFont="1" applyFill="1" applyBorder="1" applyAlignment="1">
      <alignment horizontal="left"/>
      <protection/>
    </xf>
    <xf numFmtId="189" fontId="0" fillId="0" borderId="29" xfId="71" applyNumberFormat="1" applyFont="1" applyFill="1" applyBorder="1">
      <alignment/>
      <protection/>
    </xf>
    <xf numFmtId="189" fontId="0" fillId="0" borderId="30" xfId="71" applyNumberFormat="1" applyFont="1" applyFill="1" applyBorder="1">
      <alignment/>
      <protection/>
    </xf>
    <xf numFmtId="189" fontId="0" fillId="0" borderId="30" xfId="70" applyNumberFormat="1" applyFont="1" applyFill="1" applyBorder="1">
      <alignment/>
      <protection/>
    </xf>
    <xf numFmtId="188" fontId="0" fillId="0" borderId="30" xfId="69" applyNumberFormat="1" applyFont="1" applyFill="1" applyBorder="1">
      <alignment/>
      <protection/>
    </xf>
    <xf numFmtId="189" fontId="0" fillId="0" borderId="31" xfId="69" applyNumberFormat="1" applyFont="1" applyFill="1" applyBorder="1">
      <alignment/>
      <protection/>
    </xf>
    <xf numFmtId="189" fontId="0" fillId="0" borderId="29" xfId="69" applyNumberFormat="1" applyFont="1" applyFill="1" applyBorder="1">
      <alignment/>
      <protection/>
    </xf>
    <xf numFmtId="0" fontId="25" fillId="0" borderId="31" xfId="61" applyFont="1" applyFill="1" applyBorder="1">
      <alignment vertical="center"/>
      <protection/>
    </xf>
    <xf numFmtId="189" fontId="0" fillId="0" borderId="31" xfId="70" applyNumberFormat="1" applyFont="1" applyFill="1" applyBorder="1">
      <alignment/>
      <protection/>
    </xf>
    <xf numFmtId="189" fontId="0" fillId="0" borderId="29" xfId="70" applyNumberFormat="1" applyFont="1" applyFill="1" applyBorder="1">
      <alignment/>
      <protection/>
    </xf>
    <xf numFmtId="0" fontId="0" fillId="0" borderId="31" xfId="70" applyFont="1" applyFill="1" applyBorder="1">
      <alignment/>
      <protection/>
    </xf>
    <xf numFmtId="0" fontId="0" fillId="0" borderId="29" xfId="70" applyFont="1" applyFill="1" applyBorder="1">
      <alignment/>
      <protection/>
    </xf>
    <xf numFmtId="0" fontId="0" fillId="0" borderId="30" xfId="70" applyFont="1" applyFill="1" applyBorder="1" applyAlignment="1">
      <alignment horizontal="center"/>
      <protection/>
    </xf>
    <xf numFmtId="0" fontId="0" fillId="0" borderId="32" xfId="70" applyFont="1" applyFill="1" applyBorder="1" applyAlignment="1">
      <alignment horizontal="center"/>
      <protection/>
    </xf>
    <xf numFmtId="0" fontId="0" fillId="0" borderId="33" xfId="70" applyFont="1" applyFill="1" applyBorder="1">
      <alignment/>
      <protection/>
    </xf>
    <xf numFmtId="0" fontId="0" fillId="0" borderId="34" xfId="70" applyFont="1" applyFill="1" applyBorder="1" applyAlignment="1">
      <alignment horizontal="left"/>
      <protection/>
    </xf>
    <xf numFmtId="189" fontId="0" fillId="0" borderId="35" xfId="71" applyNumberFormat="1" applyFont="1" applyFill="1" applyBorder="1">
      <alignment/>
      <protection/>
    </xf>
    <xf numFmtId="189" fontId="0" fillId="0" borderId="36" xfId="71" applyNumberFormat="1" applyFont="1" applyFill="1" applyBorder="1">
      <alignment/>
      <protection/>
    </xf>
    <xf numFmtId="189" fontId="0" fillId="0" borderId="36" xfId="70" applyNumberFormat="1" applyFont="1" applyFill="1" applyBorder="1">
      <alignment/>
      <protection/>
    </xf>
    <xf numFmtId="189" fontId="0" fillId="0" borderId="37" xfId="69" applyNumberFormat="1" applyFont="1" applyFill="1" applyBorder="1">
      <alignment/>
      <protection/>
    </xf>
    <xf numFmtId="189" fontId="0" fillId="0" borderId="35" xfId="69" applyNumberFormat="1" applyFont="1" applyFill="1" applyBorder="1">
      <alignment/>
      <protection/>
    </xf>
    <xf numFmtId="0" fontId="25" fillId="0" borderId="37" xfId="61" applyFont="1" applyFill="1" applyBorder="1">
      <alignment vertical="center"/>
      <protection/>
    </xf>
    <xf numFmtId="189" fontId="0" fillId="0" borderId="37" xfId="70" applyNumberFormat="1" applyFont="1" applyFill="1" applyBorder="1">
      <alignment/>
      <protection/>
    </xf>
    <xf numFmtId="189" fontId="0" fillId="0" borderId="35" xfId="70" applyNumberFormat="1" applyFont="1" applyFill="1" applyBorder="1">
      <alignment/>
      <protection/>
    </xf>
    <xf numFmtId="0" fontId="0" fillId="0" borderId="37" xfId="70" applyFont="1" applyFill="1" applyBorder="1">
      <alignment/>
      <protection/>
    </xf>
    <xf numFmtId="0" fontId="0" fillId="0" borderId="35" xfId="70" applyFont="1" applyFill="1" applyBorder="1">
      <alignment/>
      <protection/>
    </xf>
    <xf numFmtId="0" fontId="0" fillId="0" borderId="36" xfId="70" applyFont="1" applyFill="1" applyBorder="1" applyAlignment="1">
      <alignment horizontal="center"/>
      <protection/>
    </xf>
    <xf numFmtId="0" fontId="0" fillId="0" borderId="38" xfId="70" applyFont="1" applyFill="1" applyBorder="1" applyAlignment="1">
      <alignment horizontal="center"/>
      <protection/>
    </xf>
    <xf numFmtId="189" fontId="0" fillId="0" borderId="39" xfId="71" applyNumberFormat="1" applyFont="1" applyFill="1" applyBorder="1">
      <alignment/>
      <protection/>
    </xf>
    <xf numFmtId="57" fontId="0" fillId="0" borderId="34" xfId="70" applyNumberFormat="1" applyFont="1" applyFill="1" applyBorder="1" applyAlignment="1">
      <alignment horizontal="left"/>
      <protection/>
    </xf>
    <xf numFmtId="0" fontId="0" fillId="0" borderId="40" xfId="70" applyFont="1" applyFill="1" applyBorder="1">
      <alignment/>
      <protection/>
    </xf>
    <xf numFmtId="57" fontId="0" fillId="0" borderId="41" xfId="70" applyNumberFormat="1" applyFont="1" applyFill="1" applyBorder="1" applyAlignment="1">
      <alignment horizontal="left"/>
      <protection/>
    </xf>
    <xf numFmtId="189" fontId="0" fillId="0" borderId="42" xfId="71" applyNumberFormat="1" applyFont="1" applyFill="1" applyBorder="1">
      <alignment/>
      <protection/>
    </xf>
    <xf numFmtId="189" fontId="0" fillId="0" borderId="43" xfId="71" applyNumberFormat="1" applyFont="1" applyFill="1" applyBorder="1">
      <alignment/>
      <protection/>
    </xf>
    <xf numFmtId="189" fontId="0" fillId="0" borderId="43" xfId="71" applyNumberFormat="1" applyFont="1" applyFill="1" applyBorder="1" applyAlignment="1">
      <alignment horizontal="right"/>
      <protection/>
    </xf>
    <xf numFmtId="189" fontId="0" fillId="0" borderId="43" xfId="70" applyNumberFormat="1" applyFont="1" applyFill="1" applyBorder="1">
      <alignment/>
      <protection/>
    </xf>
    <xf numFmtId="189" fontId="0" fillId="0" borderId="44" xfId="69" applyNumberFormat="1" applyFont="1" applyFill="1" applyBorder="1">
      <alignment/>
      <protection/>
    </xf>
    <xf numFmtId="189" fontId="0" fillId="0" borderId="42" xfId="69" applyNumberFormat="1" applyFont="1" applyFill="1" applyBorder="1">
      <alignment/>
      <protection/>
    </xf>
    <xf numFmtId="0" fontId="25" fillId="0" borderId="44" xfId="61" applyFont="1" applyFill="1" applyBorder="1">
      <alignment vertical="center"/>
      <protection/>
    </xf>
    <xf numFmtId="189" fontId="0" fillId="0" borderId="44" xfId="70" applyNumberFormat="1" applyFont="1" applyFill="1" applyBorder="1">
      <alignment/>
      <protection/>
    </xf>
    <xf numFmtId="189" fontId="0" fillId="0" borderId="42" xfId="70" applyNumberFormat="1" applyFont="1" applyFill="1" applyBorder="1">
      <alignment/>
      <protection/>
    </xf>
    <xf numFmtId="0" fontId="0" fillId="0" borderId="44" xfId="70" applyFont="1" applyFill="1" applyBorder="1">
      <alignment/>
      <protection/>
    </xf>
    <xf numFmtId="0" fontId="0" fillId="0" borderId="42" xfId="70" applyFont="1" applyFill="1" applyBorder="1">
      <alignment/>
      <protection/>
    </xf>
    <xf numFmtId="0" fontId="0" fillId="0" borderId="43" xfId="70" applyFont="1" applyFill="1" applyBorder="1" applyAlignment="1">
      <alignment horizontal="center"/>
      <protection/>
    </xf>
    <xf numFmtId="0" fontId="0" fillId="0" borderId="45" xfId="70" applyFont="1" applyFill="1" applyBorder="1" applyAlignment="1">
      <alignment horizontal="center"/>
      <protection/>
    </xf>
    <xf numFmtId="189" fontId="0" fillId="0" borderId="46" xfId="69" applyNumberFormat="1" applyFont="1" applyFill="1" applyBorder="1">
      <alignment/>
      <protection/>
    </xf>
    <xf numFmtId="189" fontId="0" fillId="0" borderId="47" xfId="69" applyNumberFormat="1" applyFont="1" applyFill="1" applyBorder="1">
      <alignment/>
      <protection/>
    </xf>
    <xf numFmtId="189" fontId="0" fillId="0" borderId="10" xfId="71" applyNumberFormat="1" applyFont="1" applyFill="1" applyBorder="1" applyAlignment="1">
      <alignment horizontal="right"/>
      <protection/>
    </xf>
    <xf numFmtId="189" fontId="0" fillId="0" borderId="10" xfId="71" applyNumberFormat="1" applyFont="1" applyFill="1" applyBorder="1">
      <alignment/>
      <protection/>
    </xf>
    <xf numFmtId="0" fontId="0" fillId="0" borderId="48" xfId="70" applyFont="1" applyFill="1" applyBorder="1" applyAlignment="1">
      <alignment/>
      <protection/>
    </xf>
    <xf numFmtId="0" fontId="0" fillId="0" borderId="49" xfId="70" applyFont="1" applyFill="1" applyBorder="1" applyAlignment="1">
      <alignment/>
      <protection/>
    </xf>
    <xf numFmtId="189" fontId="0" fillId="0" borderId="50" xfId="71" applyNumberFormat="1" applyFont="1" applyFill="1" applyBorder="1">
      <alignment/>
      <protection/>
    </xf>
    <xf numFmtId="189" fontId="7" fillId="0" borderId="51" xfId="71" applyNumberFormat="1" applyFont="1" applyFill="1" applyBorder="1" applyAlignment="1">
      <alignment horizontal="right"/>
      <protection/>
    </xf>
    <xf numFmtId="189" fontId="0" fillId="0" borderId="51" xfId="71" applyNumberFormat="1" applyFont="1" applyFill="1" applyBorder="1" applyAlignment="1">
      <alignment horizontal="right" shrinkToFit="1"/>
      <protection/>
    </xf>
    <xf numFmtId="189" fontId="0" fillId="0" borderId="51" xfId="70" applyNumberFormat="1" applyFont="1" applyFill="1" applyBorder="1">
      <alignment/>
      <protection/>
    </xf>
    <xf numFmtId="193" fontId="0" fillId="0" borderId="50" xfId="69" applyNumberFormat="1" applyFont="1" applyFill="1" applyBorder="1" applyAlignment="1">
      <alignment horizontal="center"/>
      <protection/>
    </xf>
    <xf numFmtId="189" fontId="0" fillId="0" borderId="52" xfId="69" applyNumberFormat="1" applyFont="1" applyFill="1" applyBorder="1">
      <alignment/>
      <protection/>
    </xf>
    <xf numFmtId="189" fontId="0" fillId="0" borderId="50" xfId="69" applyNumberFormat="1" applyFont="1" applyFill="1" applyBorder="1">
      <alignment/>
      <protection/>
    </xf>
    <xf numFmtId="188" fontId="0" fillId="0" borderId="51" xfId="69" applyNumberFormat="1" applyFont="1" applyFill="1" applyBorder="1" applyAlignment="1">
      <alignment horizontal="center"/>
      <protection/>
    </xf>
    <xf numFmtId="189" fontId="0" fillId="0" borderId="51" xfId="69" applyNumberFormat="1" applyFont="1" applyFill="1" applyBorder="1">
      <alignment/>
      <protection/>
    </xf>
    <xf numFmtId="189" fontId="0" fillId="0" borderId="52" xfId="70" applyNumberFormat="1" applyFont="1" applyFill="1" applyBorder="1">
      <alignment/>
      <protection/>
    </xf>
    <xf numFmtId="189" fontId="0" fillId="0" borderId="50" xfId="70" applyNumberFormat="1" applyFont="1" applyFill="1" applyBorder="1">
      <alignment/>
      <protection/>
    </xf>
    <xf numFmtId="0" fontId="0" fillId="0" borderId="52" xfId="70" applyFont="1" applyFill="1" applyBorder="1">
      <alignment/>
      <protection/>
    </xf>
    <xf numFmtId="0" fontId="0" fillId="0" borderId="50" xfId="70" applyFont="1" applyFill="1" applyBorder="1">
      <alignment/>
      <protection/>
    </xf>
    <xf numFmtId="0" fontId="0" fillId="0" borderId="51" xfId="70" applyFont="1" applyFill="1" applyBorder="1">
      <alignment/>
      <protection/>
    </xf>
    <xf numFmtId="0" fontId="0" fillId="0" borderId="53" xfId="70" applyFont="1" applyFill="1" applyBorder="1">
      <alignment/>
      <protection/>
    </xf>
    <xf numFmtId="0" fontId="0" fillId="0" borderId="54" xfId="70" applyFont="1" applyFill="1" applyBorder="1" applyAlignment="1">
      <alignment/>
      <protection/>
    </xf>
    <xf numFmtId="0" fontId="0" fillId="0" borderId="55" xfId="70" applyFont="1" applyFill="1" applyBorder="1" applyAlignment="1">
      <alignment/>
      <protection/>
    </xf>
    <xf numFmtId="193" fontId="0" fillId="0" borderId="56" xfId="71" applyNumberFormat="1" applyFont="1" applyFill="1" applyBorder="1">
      <alignment/>
      <protection/>
    </xf>
    <xf numFmtId="193" fontId="0" fillId="0" borderId="56" xfId="70" applyNumberFormat="1" applyFont="1" applyFill="1" applyBorder="1">
      <alignment/>
      <protection/>
    </xf>
    <xf numFmtId="193" fontId="0" fillId="0" borderId="56" xfId="69" applyNumberFormat="1" applyFont="1" applyFill="1" applyBorder="1">
      <alignment/>
      <protection/>
    </xf>
    <xf numFmtId="193" fontId="0" fillId="0" borderId="57" xfId="69" applyNumberFormat="1" applyFont="1" applyFill="1" applyBorder="1">
      <alignment/>
      <protection/>
    </xf>
    <xf numFmtId="193" fontId="0" fillId="0" borderId="58" xfId="69" applyNumberFormat="1" applyFont="1" applyFill="1" applyBorder="1">
      <alignment/>
      <protection/>
    </xf>
    <xf numFmtId="188" fontId="0" fillId="0" borderId="59" xfId="69" applyNumberFormat="1" applyFont="1" applyFill="1" applyBorder="1">
      <alignment/>
      <protection/>
    </xf>
    <xf numFmtId="193" fontId="0" fillId="0" borderId="57" xfId="70" applyNumberFormat="1" applyFont="1" applyFill="1" applyBorder="1">
      <alignment/>
      <protection/>
    </xf>
    <xf numFmtId="193" fontId="0" fillId="0" borderId="58" xfId="70" applyNumberFormat="1" applyFont="1" applyFill="1" applyBorder="1">
      <alignment/>
      <protection/>
    </xf>
    <xf numFmtId="0" fontId="0" fillId="0" borderId="57" xfId="70" applyFont="1" applyFill="1" applyBorder="1">
      <alignment/>
      <protection/>
    </xf>
    <xf numFmtId="0" fontId="0" fillId="0" borderId="58" xfId="70" applyFont="1" applyFill="1" applyBorder="1">
      <alignment/>
      <protection/>
    </xf>
    <xf numFmtId="0" fontId="0" fillId="0" borderId="56" xfId="70" applyFont="1" applyFill="1" applyBorder="1">
      <alignment/>
      <protection/>
    </xf>
    <xf numFmtId="0" fontId="0" fillId="0" borderId="60" xfId="70" applyFont="1" applyFill="1" applyBorder="1">
      <alignment/>
      <protection/>
    </xf>
    <xf numFmtId="0" fontId="0" fillId="0" borderId="0" xfId="62" applyFont="1" applyFill="1" applyBorder="1" applyAlignment="1">
      <alignment/>
      <protection/>
    </xf>
    <xf numFmtId="193" fontId="0" fillId="0" borderId="0" xfId="62" applyNumberFormat="1" applyFont="1" applyFill="1" applyBorder="1">
      <alignment/>
      <protection/>
    </xf>
    <xf numFmtId="188" fontId="0" fillId="0" borderId="0" xfId="62" applyNumberFormat="1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7" applyFont="1" applyFill="1">
      <alignment/>
      <protection/>
    </xf>
    <xf numFmtId="0" fontId="0" fillId="0" borderId="0" xfId="68" applyFont="1" applyFill="1" applyAlignment="1">
      <alignment/>
      <protection/>
    </xf>
    <xf numFmtId="0" fontId="0" fillId="0" borderId="0" xfId="68" applyFont="1" applyFill="1" applyAlignment="1">
      <alignment/>
      <protection/>
    </xf>
    <xf numFmtId="0" fontId="0" fillId="0" borderId="0" xfId="63" applyFont="1" applyFill="1">
      <alignment/>
      <protection/>
    </xf>
    <xf numFmtId="0" fontId="0" fillId="0" borderId="0" xfId="64" applyFont="1" applyFill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５）中学校" xfId="61"/>
    <cellStyle name="標準_（５）中学校_2" xfId="62"/>
    <cellStyle name="標準_11-2　学校教育" xfId="63"/>
    <cellStyle name="標準_11-２　学校教育" xfId="64"/>
    <cellStyle name="標準_11－2　学校教育　86～89_（５）中学校" xfId="65"/>
    <cellStyle name="標準_11-２　学校教育_（４）小学校" xfId="66"/>
    <cellStyle name="標準_11-2　学校教育_（５）中学校" xfId="67"/>
    <cellStyle name="標準_11-２　学校教育_（５）中学校" xfId="68"/>
    <cellStyle name="標準_１９　学校教育" xfId="69"/>
    <cellStyle name="標準_１９　学校教育_（５）中学校" xfId="70"/>
    <cellStyle name="標準_１９　学校教育_（５）中学校_（５）中学校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15</xdr:row>
      <xdr:rowOff>19050</xdr:rowOff>
    </xdr:from>
    <xdr:to>
      <xdr:col>7</xdr:col>
      <xdr:colOff>352425</xdr:colOff>
      <xdr:row>16</xdr:row>
      <xdr:rowOff>19050</xdr:rowOff>
    </xdr:to>
    <xdr:sp>
      <xdr:nvSpPr>
        <xdr:cNvPr id="1" name="Oval 1"/>
        <xdr:cNvSpPr>
          <a:spLocks/>
        </xdr:cNvSpPr>
      </xdr:nvSpPr>
      <xdr:spPr>
        <a:xfrm>
          <a:off x="4591050" y="2724150"/>
          <a:ext cx="1333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13</xdr:row>
      <xdr:rowOff>9525</xdr:rowOff>
    </xdr:from>
    <xdr:to>
      <xdr:col>7</xdr:col>
      <xdr:colOff>676275</xdr:colOff>
      <xdr:row>14</xdr:row>
      <xdr:rowOff>19050</xdr:rowOff>
    </xdr:to>
    <xdr:sp>
      <xdr:nvSpPr>
        <xdr:cNvPr id="2" name="Oval 2"/>
        <xdr:cNvSpPr>
          <a:spLocks/>
        </xdr:cNvSpPr>
      </xdr:nvSpPr>
      <xdr:spPr>
        <a:xfrm>
          <a:off x="4857750" y="236220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14</xdr:row>
      <xdr:rowOff>19050</xdr:rowOff>
    </xdr:from>
    <xdr:to>
      <xdr:col>7</xdr:col>
      <xdr:colOff>609600</xdr:colOff>
      <xdr:row>15</xdr:row>
      <xdr:rowOff>9525</xdr:rowOff>
    </xdr:to>
    <xdr:sp>
      <xdr:nvSpPr>
        <xdr:cNvPr id="3" name="Oval 3"/>
        <xdr:cNvSpPr>
          <a:spLocks/>
        </xdr:cNvSpPr>
      </xdr:nvSpPr>
      <xdr:spPr>
        <a:xfrm>
          <a:off x="4829175" y="2543175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42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9.00390625" style="7" customWidth="1"/>
    <col min="2" max="2" width="11.25390625" style="7" bestFit="1" customWidth="1"/>
    <col min="3" max="5" width="7.50390625" style="7" bestFit="1" customWidth="1"/>
    <col min="6" max="6" width="5.625" style="7" bestFit="1" customWidth="1"/>
    <col min="7" max="8" width="9.00390625" style="7" customWidth="1"/>
    <col min="9" max="9" width="9.625" style="7" bestFit="1" customWidth="1"/>
    <col min="10" max="10" width="14.625" style="7" bestFit="1" customWidth="1"/>
    <col min="11" max="11" width="6.00390625" style="7" customWidth="1"/>
    <col min="12" max="12" width="9.00390625" style="7" customWidth="1"/>
    <col min="13" max="13" width="5.625" style="7" customWidth="1"/>
    <col min="14" max="14" width="9.00390625" style="7" customWidth="1"/>
    <col min="15" max="15" width="14.625" style="7" bestFit="1" customWidth="1"/>
    <col min="16" max="16" width="8.125" style="7" bestFit="1" customWidth="1"/>
    <col min="17" max="17" width="7.25390625" style="7" bestFit="1" customWidth="1"/>
    <col min="18" max="18" width="5.625" style="7" customWidth="1"/>
    <col min="19" max="19" width="9.00390625" style="7" customWidth="1"/>
    <col min="20" max="20" width="5.625" style="7" customWidth="1"/>
    <col min="21" max="22" width="9.00390625" style="7" customWidth="1"/>
    <col min="23" max="23" width="13.25390625" style="7" customWidth="1"/>
    <col min="24" max="24" width="1.00390625" style="7" customWidth="1"/>
    <col min="25" max="16384" width="9.00390625" style="7" customWidth="1"/>
  </cols>
  <sheetData>
    <row r="1" spans="1:4" ht="17.25">
      <c r="A1" s="1" t="s">
        <v>85</v>
      </c>
      <c r="B1" s="1"/>
      <c r="C1" s="1"/>
      <c r="D1" s="1"/>
    </row>
    <row r="2" spans="1:23" ht="17.25">
      <c r="A2" s="2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R2" s="8"/>
      <c r="T2" s="3"/>
      <c r="V2" s="8"/>
      <c r="W2" s="8"/>
    </row>
    <row r="3" spans="1:23" ht="14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 t="s">
        <v>94</v>
      </c>
    </row>
    <row r="4" spans="1:23" ht="13.5" customHeight="1">
      <c r="A4" s="11" t="s">
        <v>3</v>
      </c>
      <c r="B4" s="12" t="s">
        <v>4</v>
      </c>
      <c r="C4" s="13" t="s">
        <v>35</v>
      </c>
      <c r="D4" s="14" t="s">
        <v>36</v>
      </c>
      <c r="E4" s="15" t="s">
        <v>1</v>
      </c>
      <c r="F4" s="16"/>
      <c r="G4" s="15" t="s">
        <v>25</v>
      </c>
      <c r="H4" s="16"/>
      <c r="I4" s="17" t="s">
        <v>68</v>
      </c>
      <c r="J4" s="17" t="s">
        <v>37</v>
      </c>
      <c r="K4" s="18" t="s">
        <v>38</v>
      </c>
      <c r="L4" s="19"/>
      <c r="M4" s="18" t="s">
        <v>69</v>
      </c>
      <c r="N4" s="19"/>
      <c r="O4" s="14" t="s">
        <v>39</v>
      </c>
      <c r="P4" s="15" t="s">
        <v>5</v>
      </c>
      <c r="Q4" s="16"/>
      <c r="R4" s="20" t="s">
        <v>40</v>
      </c>
      <c r="S4" s="21"/>
      <c r="T4" s="20" t="s">
        <v>70</v>
      </c>
      <c r="U4" s="21"/>
      <c r="V4" s="22" t="s">
        <v>41</v>
      </c>
      <c r="W4" s="23" t="s">
        <v>42</v>
      </c>
    </row>
    <row r="5" spans="1:23" ht="14.25" thickBot="1">
      <c r="A5" s="24"/>
      <c r="B5" s="25"/>
      <c r="C5" s="26"/>
      <c r="D5" s="27"/>
      <c r="E5" s="28" t="s">
        <v>71</v>
      </c>
      <c r="F5" s="4" t="s">
        <v>45</v>
      </c>
      <c r="G5" s="28" t="s">
        <v>6</v>
      </c>
      <c r="H5" s="5" t="s">
        <v>46</v>
      </c>
      <c r="I5" s="29"/>
      <c r="J5" s="29"/>
      <c r="K5" s="30"/>
      <c r="L5" s="31"/>
      <c r="M5" s="30"/>
      <c r="N5" s="31"/>
      <c r="O5" s="27"/>
      <c r="P5" s="28" t="s">
        <v>7</v>
      </c>
      <c r="Q5" s="28" t="s">
        <v>8</v>
      </c>
      <c r="R5" s="32"/>
      <c r="S5" s="33"/>
      <c r="T5" s="32"/>
      <c r="U5" s="33"/>
      <c r="V5" s="34"/>
      <c r="W5" s="35"/>
    </row>
    <row r="6" spans="1:23" ht="14.25" thickTop="1">
      <c r="A6" s="36" t="s">
        <v>26</v>
      </c>
      <c r="B6" s="37">
        <v>17297</v>
      </c>
      <c r="C6" s="38">
        <v>26</v>
      </c>
      <c r="D6" s="39">
        <v>1</v>
      </c>
      <c r="E6" s="39">
        <v>11</v>
      </c>
      <c r="F6" s="39">
        <v>3</v>
      </c>
      <c r="G6" s="39">
        <v>373</v>
      </c>
      <c r="H6" s="39">
        <v>21</v>
      </c>
      <c r="I6" s="40">
        <v>6508</v>
      </c>
      <c r="J6" s="41">
        <f>I6/(G6+H6)</f>
        <v>16.517766497461928</v>
      </c>
      <c r="K6" s="42" t="s">
        <v>53</v>
      </c>
      <c r="L6" s="43">
        <v>4395</v>
      </c>
      <c r="M6" s="42" t="s">
        <v>54</v>
      </c>
      <c r="N6" s="43">
        <v>7417</v>
      </c>
      <c r="O6" s="41">
        <f>N6/(G6+H6)</f>
        <v>18.8248730964467</v>
      </c>
      <c r="P6" s="44">
        <v>13</v>
      </c>
      <c r="Q6" s="44">
        <v>16</v>
      </c>
      <c r="R6" s="45" t="s">
        <v>12</v>
      </c>
      <c r="S6" s="46">
        <v>869</v>
      </c>
      <c r="T6" s="47" t="s">
        <v>23</v>
      </c>
      <c r="U6" s="48" t="s">
        <v>10</v>
      </c>
      <c r="V6" s="49" t="s">
        <v>11</v>
      </c>
      <c r="W6" s="50" t="s">
        <v>11</v>
      </c>
    </row>
    <row r="7" spans="1:23" ht="13.5">
      <c r="A7" s="51" t="s">
        <v>27</v>
      </c>
      <c r="B7" s="52" t="s">
        <v>2</v>
      </c>
      <c r="C7" s="53">
        <v>31</v>
      </c>
      <c r="D7" s="39">
        <v>2</v>
      </c>
      <c r="E7" s="54">
        <v>14</v>
      </c>
      <c r="F7" s="54">
        <v>2</v>
      </c>
      <c r="G7" s="54">
        <v>478</v>
      </c>
      <c r="H7" s="54">
        <v>14</v>
      </c>
      <c r="I7" s="55">
        <v>5521</v>
      </c>
      <c r="J7" s="41">
        <f aca="true" t="shared" si="0" ref="J7:J12">I7/(G7+H7)</f>
        <v>11.221544715447154</v>
      </c>
      <c r="K7" s="56" t="s">
        <v>17</v>
      </c>
      <c r="L7" s="57">
        <v>3230</v>
      </c>
      <c r="M7" s="56" t="s">
        <v>55</v>
      </c>
      <c r="N7" s="57">
        <v>4750</v>
      </c>
      <c r="O7" s="41">
        <f aca="true" t="shared" si="1" ref="O7:O12">N7/(G7+H7)</f>
        <v>9.654471544715447</v>
      </c>
      <c r="P7" s="58">
        <v>16</v>
      </c>
      <c r="Q7" s="58">
        <v>15</v>
      </c>
      <c r="R7" s="59" t="s">
        <v>16</v>
      </c>
      <c r="S7" s="60">
        <v>659</v>
      </c>
      <c r="T7" s="61" t="s">
        <v>16</v>
      </c>
      <c r="U7" s="62" t="s">
        <v>28</v>
      </c>
      <c r="V7" s="63" t="s">
        <v>11</v>
      </c>
      <c r="W7" s="64" t="s">
        <v>11</v>
      </c>
    </row>
    <row r="8" spans="1:23" ht="13.5">
      <c r="A8" s="51" t="s">
        <v>19</v>
      </c>
      <c r="B8" s="52" t="s">
        <v>2</v>
      </c>
      <c r="C8" s="53">
        <v>33</v>
      </c>
      <c r="D8" s="39">
        <v>2</v>
      </c>
      <c r="E8" s="54">
        <v>18</v>
      </c>
      <c r="F8" s="65"/>
      <c r="G8" s="54">
        <v>656</v>
      </c>
      <c r="H8" s="65"/>
      <c r="I8" s="55">
        <v>8116</v>
      </c>
      <c r="J8" s="41">
        <f t="shared" si="0"/>
        <v>12.371951219512194</v>
      </c>
      <c r="K8" s="56" t="s">
        <v>56</v>
      </c>
      <c r="L8" s="57">
        <v>2941</v>
      </c>
      <c r="M8" s="56" t="s">
        <v>57</v>
      </c>
      <c r="N8" s="57">
        <v>8222</v>
      </c>
      <c r="O8" s="41">
        <f t="shared" si="1"/>
        <v>12.533536585365853</v>
      </c>
      <c r="P8" s="58">
        <v>18</v>
      </c>
      <c r="Q8" s="58">
        <v>16</v>
      </c>
      <c r="R8" s="59" t="s">
        <v>47</v>
      </c>
      <c r="S8" s="60">
        <v>1907</v>
      </c>
      <c r="T8" s="61" t="s">
        <v>91</v>
      </c>
      <c r="U8" s="62" t="s">
        <v>92</v>
      </c>
      <c r="V8" s="63" t="s">
        <v>11</v>
      </c>
      <c r="W8" s="64" t="s">
        <v>11</v>
      </c>
    </row>
    <row r="9" spans="1:23" ht="13.5">
      <c r="A9" s="51" t="s">
        <v>29</v>
      </c>
      <c r="B9" s="52" t="s">
        <v>2</v>
      </c>
      <c r="C9" s="53">
        <v>18</v>
      </c>
      <c r="D9" s="39">
        <v>1</v>
      </c>
      <c r="E9" s="54">
        <v>6</v>
      </c>
      <c r="F9" s="54">
        <v>1</v>
      </c>
      <c r="G9" s="54">
        <v>166</v>
      </c>
      <c r="H9" s="54">
        <v>8</v>
      </c>
      <c r="I9" s="55">
        <v>7181</v>
      </c>
      <c r="J9" s="41">
        <f t="shared" si="0"/>
        <v>41.270114942528735</v>
      </c>
      <c r="K9" s="56" t="s">
        <v>58</v>
      </c>
      <c r="L9" s="57">
        <v>2352</v>
      </c>
      <c r="M9" s="56" t="s">
        <v>59</v>
      </c>
      <c r="N9" s="57">
        <v>4964</v>
      </c>
      <c r="O9" s="41">
        <f t="shared" si="1"/>
        <v>28.528735632183906</v>
      </c>
      <c r="P9" s="58">
        <v>8</v>
      </c>
      <c r="Q9" s="58">
        <v>18</v>
      </c>
      <c r="R9" s="59" t="s">
        <v>14</v>
      </c>
      <c r="S9" s="60">
        <v>707</v>
      </c>
      <c r="T9" s="61" t="s">
        <v>9</v>
      </c>
      <c r="U9" s="62" t="s">
        <v>28</v>
      </c>
      <c r="V9" s="63" t="s">
        <v>11</v>
      </c>
      <c r="W9" s="64" t="s">
        <v>11</v>
      </c>
    </row>
    <row r="10" spans="1:23" ht="13.5">
      <c r="A10" s="51" t="s">
        <v>15</v>
      </c>
      <c r="B10" s="66">
        <v>19815</v>
      </c>
      <c r="C10" s="53">
        <v>26</v>
      </c>
      <c r="D10" s="39">
        <v>4</v>
      </c>
      <c r="E10" s="54">
        <v>13</v>
      </c>
      <c r="F10" s="65"/>
      <c r="G10" s="54">
        <v>452</v>
      </c>
      <c r="H10" s="65"/>
      <c r="I10" s="55">
        <v>6336</v>
      </c>
      <c r="J10" s="41">
        <f t="shared" si="0"/>
        <v>14.017699115044248</v>
      </c>
      <c r="K10" s="56" t="s">
        <v>58</v>
      </c>
      <c r="L10" s="57">
        <v>1840</v>
      </c>
      <c r="M10" s="56" t="s">
        <v>59</v>
      </c>
      <c r="N10" s="57">
        <v>6001</v>
      </c>
      <c r="O10" s="41">
        <f t="shared" si="1"/>
        <v>13.276548672566372</v>
      </c>
      <c r="P10" s="58">
        <v>13</v>
      </c>
      <c r="Q10" s="58">
        <v>21</v>
      </c>
      <c r="R10" s="59" t="s">
        <v>18</v>
      </c>
      <c r="S10" s="60">
        <v>819</v>
      </c>
      <c r="T10" s="61" t="s">
        <v>14</v>
      </c>
      <c r="U10" s="62" t="s">
        <v>30</v>
      </c>
      <c r="V10" s="63" t="s">
        <v>11</v>
      </c>
      <c r="W10" s="64" t="s">
        <v>11</v>
      </c>
    </row>
    <row r="11" spans="1:23" ht="13.5">
      <c r="A11" s="51" t="s">
        <v>31</v>
      </c>
      <c r="B11" s="66">
        <v>17297</v>
      </c>
      <c r="C11" s="53">
        <v>21</v>
      </c>
      <c r="D11" s="39">
        <v>5</v>
      </c>
      <c r="E11" s="54">
        <v>10</v>
      </c>
      <c r="F11" s="65"/>
      <c r="G11" s="54">
        <v>341</v>
      </c>
      <c r="H11" s="65"/>
      <c r="I11" s="55">
        <v>8690</v>
      </c>
      <c r="J11" s="41">
        <f t="shared" si="0"/>
        <v>25.483870967741936</v>
      </c>
      <c r="K11" s="56" t="s">
        <v>60</v>
      </c>
      <c r="L11" s="57">
        <v>2691</v>
      </c>
      <c r="M11" s="56" t="s">
        <v>61</v>
      </c>
      <c r="N11" s="57">
        <v>4649</v>
      </c>
      <c r="O11" s="41">
        <f t="shared" si="1"/>
        <v>13.633431085043988</v>
      </c>
      <c r="P11" s="58">
        <v>10</v>
      </c>
      <c r="Q11" s="58">
        <v>17</v>
      </c>
      <c r="R11" s="59" t="s">
        <v>9</v>
      </c>
      <c r="S11" s="60">
        <v>1049</v>
      </c>
      <c r="T11" s="61" t="s">
        <v>21</v>
      </c>
      <c r="U11" s="62" t="s">
        <v>30</v>
      </c>
      <c r="V11" s="63" t="s">
        <v>11</v>
      </c>
      <c r="W11" s="64" t="s">
        <v>11</v>
      </c>
    </row>
    <row r="12" spans="1:23" ht="13.5">
      <c r="A12" s="51" t="s">
        <v>32</v>
      </c>
      <c r="B12" s="66">
        <v>18354</v>
      </c>
      <c r="C12" s="53">
        <v>35</v>
      </c>
      <c r="D12" s="54">
        <v>4</v>
      </c>
      <c r="E12" s="54">
        <v>12</v>
      </c>
      <c r="F12" s="54">
        <v>4</v>
      </c>
      <c r="G12" s="54">
        <v>397</v>
      </c>
      <c r="H12" s="54">
        <v>28</v>
      </c>
      <c r="I12" s="55">
        <v>8286</v>
      </c>
      <c r="J12" s="41">
        <f t="shared" si="0"/>
        <v>19.496470588235294</v>
      </c>
      <c r="K12" s="56" t="s">
        <v>22</v>
      </c>
      <c r="L12" s="57">
        <v>3186</v>
      </c>
      <c r="M12" s="56" t="s">
        <v>62</v>
      </c>
      <c r="N12" s="57">
        <v>5247</v>
      </c>
      <c r="O12" s="41">
        <f t="shared" si="1"/>
        <v>12.345882352941176</v>
      </c>
      <c r="P12" s="58">
        <v>16</v>
      </c>
      <c r="Q12" s="58">
        <v>18</v>
      </c>
      <c r="R12" s="59" t="s">
        <v>13</v>
      </c>
      <c r="S12" s="60">
        <v>2109</v>
      </c>
      <c r="T12" s="61" t="s">
        <v>20</v>
      </c>
      <c r="U12" s="62" t="s">
        <v>30</v>
      </c>
      <c r="V12" s="63" t="s">
        <v>11</v>
      </c>
      <c r="W12" s="64" t="s">
        <v>11</v>
      </c>
    </row>
    <row r="13" spans="1:23" ht="13.5">
      <c r="A13" s="67" t="s">
        <v>33</v>
      </c>
      <c r="B13" s="68">
        <v>36251</v>
      </c>
      <c r="C13" s="69">
        <v>35</v>
      </c>
      <c r="D13" s="70">
        <v>6</v>
      </c>
      <c r="E13" s="71">
        <v>11</v>
      </c>
      <c r="F13" s="71">
        <v>-2</v>
      </c>
      <c r="G13" s="70">
        <f>348+15</f>
        <v>363</v>
      </c>
      <c r="H13" s="71">
        <v>-28</v>
      </c>
      <c r="I13" s="72">
        <v>9033</v>
      </c>
      <c r="J13" s="41">
        <v>26.6</v>
      </c>
      <c r="K13" s="73" t="s">
        <v>65</v>
      </c>
      <c r="L13" s="74">
        <v>2963</v>
      </c>
      <c r="M13" s="56" t="s">
        <v>66</v>
      </c>
      <c r="N13" s="57">
        <v>5976</v>
      </c>
      <c r="O13" s="41">
        <v>15.6</v>
      </c>
      <c r="P13" s="75">
        <v>11</v>
      </c>
      <c r="Q13" s="75">
        <v>19</v>
      </c>
      <c r="R13" s="76" t="s">
        <v>44</v>
      </c>
      <c r="S13" s="77">
        <v>1036</v>
      </c>
      <c r="T13" s="78" t="s">
        <v>44</v>
      </c>
      <c r="U13" s="79" t="s">
        <v>72</v>
      </c>
      <c r="V13" s="80" t="s">
        <v>11</v>
      </c>
      <c r="W13" s="81" t="s">
        <v>11</v>
      </c>
    </row>
    <row r="14" spans="1:23" ht="13.5">
      <c r="A14" s="67" t="s">
        <v>73</v>
      </c>
      <c r="B14" s="68">
        <v>41365</v>
      </c>
      <c r="C14" s="69">
        <v>22</v>
      </c>
      <c r="D14" s="70">
        <v>2</v>
      </c>
      <c r="E14" s="71">
        <v>10</v>
      </c>
      <c r="F14" s="71" t="s">
        <v>67</v>
      </c>
      <c r="G14" s="70">
        <v>349</v>
      </c>
      <c r="H14" s="70">
        <v>5</v>
      </c>
      <c r="I14" s="72">
        <v>13003</v>
      </c>
      <c r="J14" s="41">
        <f>I14/(G14+H14)</f>
        <v>36.73163841807909</v>
      </c>
      <c r="K14" s="73" t="s">
        <v>88</v>
      </c>
      <c r="L14" s="74">
        <v>8964</v>
      </c>
      <c r="M14" s="82" t="s">
        <v>89</v>
      </c>
      <c r="N14" s="83">
        <v>6845</v>
      </c>
      <c r="O14" s="41">
        <f>N14/(G14+H14)</f>
        <v>19.336158192090394</v>
      </c>
      <c r="P14" s="75">
        <v>10</v>
      </c>
      <c r="Q14" s="75">
        <v>23</v>
      </c>
      <c r="R14" s="76" t="s">
        <v>90</v>
      </c>
      <c r="S14" s="77">
        <v>1001</v>
      </c>
      <c r="T14" s="78" t="s">
        <v>90</v>
      </c>
      <c r="U14" s="79" t="s">
        <v>93</v>
      </c>
      <c r="V14" s="80" t="s">
        <v>11</v>
      </c>
      <c r="W14" s="81" t="s">
        <v>11</v>
      </c>
    </row>
    <row r="15" spans="1:23" ht="14.25" thickBot="1">
      <c r="A15" s="51" t="s">
        <v>84</v>
      </c>
      <c r="B15" s="66">
        <v>41730</v>
      </c>
      <c r="C15" s="53">
        <v>27</v>
      </c>
      <c r="D15" s="54">
        <v>2</v>
      </c>
      <c r="E15" s="54">
        <v>12</v>
      </c>
      <c r="F15" s="84" t="s">
        <v>52</v>
      </c>
      <c r="G15" s="54">
        <v>399</v>
      </c>
      <c r="H15" s="85">
        <v>15</v>
      </c>
      <c r="I15" s="55">
        <v>9004</v>
      </c>
      <c r="J15" s="41">
        <f>I15/(G15+H15)</f>
        <v>21.7487922705314</v>
      </c>
      <c r="K15" s="56" t="s">
        <v>63</v>
      </c>
      <c r="L15" s="57">
        <v>2459</v>
      </c>
      <c r="M15" s="56" t="s">
        <v>64</v>
      </c>
      <c r="N15" s="57">
        <v>4490</v>
      </c>
      <c r="O15" s="41">
        <f>N15/(G15+H15)</f>
        <v>10.845410628019323</v>
      </c>
      <c r="P15" s="58">
        <v>12</v>
      </c>
      <c r="Q15" s="58">
        <v>17</v>
      </c>
      <c r="R15" s="59" t="s">
        <v>21</v>
      </c>
      <c r="S15" s="60">
        <v>836</v>
      </c>
      <c r="T15" s="61" t="s">
        <v>21</v>
      </c>
      <c r="U15" s="62" t="s">
        <v>28</v>
      </c>
      <c r="V15" s="63" t="s">
        <v>11</v>
      </c>
      <c r="W15" s="64" t="s">
        <v>11</v>
      </c>
    </row>
    <row r="16" spans="1:23" ht="14.25" thickTop="1">
      <c r="A16" s="86" t="s">
        <v>34</v>
      </c>
      <c r="B16" s="87"/>
      <c r="C16" s="88">
        <f>SUM(C6:C15)</f>
        <v>274</v>
      </c>
      <c r="D16" s="88">
        <f>SUM(D6:D15)</f>
        <v>29</v>
      </c>
      <c r="E16" s="88">
        <f>SUM(E6:E15)</f>
        <v>117</v>
      </c>
      <c r="F16" s="89" t="s">
        <v>74</v>
      </c>
      <c r="G16" s="88">
        <f>SUM(G6:G15)</f>
        <v>3974</v>
      </c>
      <c r="H16" s="90" t="s">
        <v>87</v>
      </c>
      <c r="I16" s="91">
        <f>SUM(I6:I15)</f>
        <v>81678</v>
      </c>
      <c r="J16" s="92" t="s">
        <v>86</v>
      </c>
      <c r="K16" s="93"/>
      <c r="L16" s="94">
        <f>SUM(L6:L15)</f>
        <v>35021</v>
      </c>
      <c r="M16" s="93"/>
      <c r="N16" s="94">
        <f>SUM(N6:N15)</f>
        <v>58561</v>
      </c>
      <c r="O16" s="95" t="s">
        <v>86</v>
      </c>
      <c r="P16" s="96">
        <f>SUM(P6:P15)</f>
        <v>127</v>
      </c>
      <c r="Q16" s="96">
        <f>SUM(Q6:Q15)</f>
        <v>180</v>
      </c>
      <c r="R16" s="97"/>
      <c r="S16" s="98">
        <f>SUM(S6:S15)</f>
        <v>10992</v>
      </c>
      <c r="T16" s="99"/>
      <c r="U16" s="100"/>
      <c r="V16" s="101"/>
      <c r="W16" s="102"/>
    </row>
    <row r="17" spans="1:23" ht="14.25" thickBot="1">
      <c r="A17" s="103" t="s">
        <v>24</v>
      </c>
      <c r="B17" s="104"/>
      <c r="C17" s="105">
        <v>27.4</v>
      </c>
      <c r="D17" s="105">
        <v>2.9</v>
      </c>
      <c r="E17" s="105">
        <f>AVERAGE(E6:E15)</f>
        <v>11.7</v>
      </c>
      <c r="F17" s="105">
        <v>1.5</v>
      </c>
      <c r="G17" s="105">
        <v>360.6</v>
      </c>
      <c r="H17" s="105">
        <v>15.7</v>
      </c>
      <c r="I17" s="106">
        <f>AVERAGE(I6:I15)</f>
        <v>8167.8</v>
      </c>
      <c r="J17" s="107">
        <f>AVERAGE(J6:J15)</f>
        <v>22.545984873458195</v>
      </c>
      <c r="K17" s="108"/>
      <c r="L17" s="109">
        <f>AVERAGE(L6:L15)</f>
        <v>3502.1</v>
      </c>
      <c r="M17" s="108"/>
      <c r="N17" s="109">
        <f>AVERAGE(N6:N15)</f>
        <v>5856.1</v>
      </c>
      <c r="O17" s="110">
        <f>AVERAGE(O6:O15)</f>
        <v>15.457904778937316</v>
      </c>
      <c r="P17" s="107">
        <f>AVERAGE(P6:P15)</f>
        <v>12.7</v>
      </c>
      <c r="Q17" s="107">
        <f>AVERAGE(Q6:Q15)</f>
        <v>18</v>
      </c>
      <c r="R17" s="111"/>
      <c r="S17" s="112">
        <f>AVERAGE(S6:S15)</f>
        <v>1099.2</v>
      </c>
      <c r="T17" s="113"/>
      <c r="U17" s="114"/>
      <c r="V17" s="115"/>
      <c r="W17" s="116"/>
    </row>
    <row r="18" spans="1:23" ht="13.5">
      <c r="A18" s="117"/>
      <c r="B18" s="117"/>
      <c r="C18" s="118"/>
      <c r="D18" s="118"/>
      <c r="E18" s="118"/>
      <c r="F18" s="118"/>
      <c r="G18" s="118"/>
      <c r="H18" s="118"/>
      <c r="I18" s="118"/>
      <c r="J18" s="119"/>
      <c r="K18" s="118"/>
      <c r="L18" s="118"/>
      <c r="M18" s="118"/>
      <c r="N18" s="118"/>
      <c r="O18" s="119"/>
      <c r="P18" s="118"/>
      <c r="Q18" s="118"/>
      <c r="R18" s="118"/>
      <c r="S18" s="118"/>
      <c r="T18" s="120"/>
      <c r="U18" s="120"/>
      <c r="V18" s="120"/>
      <c r="W18" s="120"/>
    </row>
    <row r="19" spans="1:23" ht="14.25">
      <c r="A19" s="9" t="s">
        <v>43</v>
      </c>
      <c r="B19" s="9"/>
      <c r="C19" s="9"/>
      <c r="D19" s="9"/>
      <c r="E19" s="9"/>
      <c r="F19" s="9"/>
      <c r="G19" s="9"/>
      <c r="H19" s="9"/>
      <c r="I19" s="9" t="s">
        <v>49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6"/>
      <c r="W19" s="6"/>
    </row>
    <row r="20" spans="1:23" ht="13.5">
      <c r="A20" s="9" t="s">
        <v>75</v>
      </c>
      <c r="B20" s="9"/>
      <c r="C20" s="9"/>
      <c r="D20" s="9"/>
      <c r="E20" s="9" t="s">
        <v>76</v>
      </c>
      <c r="F20" s="9"/>
      <c r="G20" s="9"/>
      <c r="H20" s="9"/>
      <c r="I20" s="122" t="s">
        <v>48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</row>
    <row r="21" spans="1:23" ht="13.5">
      <c r="A21" s="9" t="s">
        <v>77</v>
      </c>
      <c r="B21" s="9"/>
      <c r="C21" s="9"/>
      <c r="D21" s="9"/>
      <c r="E21" s="9" t="s">
        <v>78</v>
      </c>
      <c r="F21" s="9"/>
      <c r="G21" s="9"/>
      <c r="H21" s="9"/>
      <c r="I21" s="122" t="s">
        <v>79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</row>
    <row r="22" spans="1:23" ht="13.5">
      <c r="A22" s="9" t="s">
        <v>80</v>
      </c>
      <c r="B22" s="9" t="s">
        <v>50</v>
      </c>
      <c r="C22" s="9"/>
      <c r="D22" s="9"/>
      <c r="E22" s="9"/>
      <c r="F22" s="9"/>
      <c r="G22" s="9"/>
      <c r="H22" s="9"/>
      <c r="I22" s="122" t="s">
        <v>81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</row>
    <row r="23" spans="1:23" ht="13.5">
      <c r="A23" s="9" t="s">
        <v>82</v>
      </c>
      <c r="B23" s="9"/>
      <c r="C23" s="9"/>
      <c r="D23" s="9"/>
      <c r="E23" s="9"/>
      <c r="F23" s="9"/>
      <c r="G23" s="9"/>
      <c r="H23" s="9"/>
      <c r="I23" s="9" t="s">
        <v>51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</row>
    <row r="24" spans="1:23" ht="13.5">
      <c r="A24" s="9" t="s">
        <v>83</v>
      </c>
      <c r="B24" s="9"/>
      <c r="C24" s="9"/>
      <c r="D24" s="9"/>
      <c r="E24" s="9"/>
      <c r="F24" s="9"/>
      <c r="G24" s="9"/>
      <c r="H24" s="9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3" ht="13.5">
      <c r="A25" s="9"/>
      <c r="B25" s="9"/>
      <c r="C25" s="9"/>
      <c r="D25" s="9"/>
      <c r="E25" s="9"/>
      <c r="F25" s="9"/>
      <c r="G25" s="9"/>
      <c r="H25" s="9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</row>
    <row r="26" spans="1:23" ht="13.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</row>
    <row r="27" spans="1:23" ht="13.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</row>
    <row r="28" spans="1:23" ht="13.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</row>
    <row r="30" ht="67.5" customHeight="1"/>
    <row r="38" ht="13.5">
      <c r="A38" s="125"/>
    </row>
    <row r="39" ht="13.5">
      <c r="A39" s="125"/>
    </row>
    <row r="40" ht="13.5">
      <c r="A40" s="125"/>
    </row>
    <row r="41" ht="13.5">
      <c r="A41" s="125"/>
    </row>
    <row r="42" ht="13.5">
      <c r="A42" s="126"/>
    </row>
  </sheetData>
  <sheetProtection/>
  <mergeCells count="21">
    <mergeCell ref="A1:D1"/>
    <mergeCell ref="A4:A5"/>
    <mergeCell ref="O4:O5"/>
    <mergeCell ref="K4:L5"/>
    <mergeCell ref="C4:C5"/>
    <mergeCell ref="G4:H4"/>
    <mergeCell ref="B4:B5"/>
    <mergeCell ref="I25:W25"/>
    <mergeCell ref="W4:W5"/>
    <mergeCell ref="T4:U5"/>
    <mergeCell ref="V4:V5"/>
    <mergeCell ref="V19:W19"/>
    <mergeCell ref="M4:N5"/>
    <mergeCell ref="R4:S5"/>
    <mergeCell ref="I4:I5"/>
    <mergeCell ref="A17:B17"/>
    <mergeCell ref="A16:B16"/>
    <mergeCell ref="J4:J5"/>
    <mergeCell ref="D4:D5"/>
    <mergeCell ref="E4:F4"/>
    <mergeCell ref="P4:Q4"/>
  </mergeCells>
  <printOptions/>
  <pageMargins left="0.4" right="0.31" top="1" bottom="1" header="0.512" footer="0.512"/>
  <pageSetup horizontalDpi="200" verticalDpi="2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2015-08-27T06:10:29Z</cp:lastPrinted>
  <dcterms:created xsi:type="dcterms:W3CDTF">2002-09-29T08:31:08Z</dcterms:created>
  <dcterms:modified xsi:type="dcterms:W3CDTF">2016-03-03T02:13:32Z</dcterms:modified>
  <cp:category/>
  <cp:version/>
  <cp:contentType/>
  <cp:contentStatus/>
</cp:coreProperties>
</file>