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lsv\kojin\yamada-hiroki\デスクトップ\"/>
    </mc:Choice>
  </mc:AlternateContent>
  <bookViews>
    <workbookView xWindow="0" yWindow="0" windowWidth="1827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<sst xmlns="http://schemas.openxmlformats.org/spreadsheetml/2006/main" count="1154" uniqueCount="590">
  <si>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</si>
  <si>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</si>
  <si>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</si>
  <si>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</si>
  <si>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</si>
  <si>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</si>
  <si>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</si>
  <si>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</si>
  <si>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</si>
  <si>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</si>
  <si>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</si>
  <si>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</si>
  <si>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</si>
  <si>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</si>
  <si>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</si>
  <si>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</si>
  <si>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</si>
  <si>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</si>
  <si>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</si>
  <si>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</si>
  <si>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</si>
  <si>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</si>
  <si>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</si>
  <si>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</si>
  <si>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</si>
  <si>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</si>
  <si>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</si>
  <si>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</si>
  <si>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</si>
  <si>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</si>
  <si>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</si>
  <si>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</si>
  <si>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</si>
  <si>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</si>
  <si>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</si>
  <si>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</si>
  <si>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</si>
  <si>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</si>
  <si>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</si>
  <si>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</si>
  <si>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</si>
  <si>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</si>
  <si>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</si>
  <si>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</si>
  <si>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</si>
  <si>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</si>
  <si>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</si>
  <si>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</si>
  <si>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</si>
  <si>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</si>
  <si>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</si>
  <si>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</si>
  <si>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</si>
  <si>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</si>
  <si>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</si>
  <si>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</si>
  <si>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</si>
  <si>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</si>
  <si>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</si>
  <si>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</si>
  <si>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</si>
  <si>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</si>
  <si>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</si>
  <si>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</si>
  <si>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</si>
  <si>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</si>
  <si>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</si>
  <si>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</si>
  <si>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</si>
  <si>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</si>
  <si>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</si>
  <si>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</si>
  <si>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</si>
  <si>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</si>
  <si>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</si>
  <si>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</si>
  <si>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</si>
  <si>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</si>
  <si>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</si>
  <si>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</si>
  <si>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</si>
  <si>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</si>
  <si>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</si>
  <si>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</si>
  <si>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特別区</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</si>
  <si>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</si>
  <si>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</si>
  <si>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</si>
  <si>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</si>
  <si>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</si>
  <si>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</si>
  <si>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</si>
  <si>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</si>
  <si>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</si>
  <si>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</si>
  <si>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</si>
  <si>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</si>
  <si>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墨田区</t>
    <phoneticPr fontId="6"/>
  </si>
  <si>
    <t>地方交付税種地</t>
    <rPh sb="0" eb="2">
      <t>チホウ</t>
    </rPh>
    <rPh sb="2" eb="5">
      <t>コウフゼイ</t>
    </rPh>
    <rPh sb="5" eb="6">
      <t>シュ</t>
    </rPh>
    <rPh sb="6" eb="7">
      <t>チ</t>
    </rPh>
    <phoneticPr fontId="6"/>
  </si>
  <si>
    <t>0-</t>
    <phoneticPr fontId="6"/>
  </si>
  <si>
    <t>財源超過</t>
    <rPh sb="0" eb="2">
      <t>ザイゲン</t>
    </rPh>
    <rPh sb="2" eb="4">
      <t>チョウカ</t>
    </rPh>
    <phoneticPr fontId="6"/>
  </si>
  <si>
    <t>○</t>
    <phoneticPr fontId="6"/>
  </si>
  <si>
    <t>歳入歳出差引</t>
    <phoneticPr fontId="2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</si>
  <si>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</si>
  <si>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</si>
  <si>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</si>
  <si>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</si>
  <si>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</si>
  <si>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</si>
  <si>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</si>
  <si>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</si>
  <si>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</si>
  <si>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</si>
  <si>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</si>
  <si>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</si>
  <si>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</si>
  <si>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</si>
  <si>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</si>
  <si>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</si>
  <si>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</si>
  <si>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</si>
  <si>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</si>
  <si>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</si>
  <si>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3.5</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</si>
  <si>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</si>
  <si>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</si>
  <si>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</si>
  <si>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</si>
  <si>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</si>
  <si>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</si>
  <si>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</si>
  <si>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</si>
  <si>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</si>
  <si>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</si>
  <si>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</si>
  <si>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</si>
  <si>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</si>
  <si>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</si>
  <si>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</si>
  <si>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</si>
  <si>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</si>
  <si>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</si>
  <si>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</si>
  <si>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</si>
  <si>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</si>
  <si>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</si>
  <si>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</si>
  <si>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</si>
  <si>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</si>
  <si>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</si>
  <si>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</si>
  <si>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25"/>
  </si>
  <si>
    <t>うち日本人(％)</t>
    <phoneticPr fontId="6"/>
  </si>
  <si>
    <t>0.9</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</si>
  <si>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</si>
  <si>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</si>
  <si>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</si>
  <si>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</si>
  <si>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</si>
  <si>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</si>
  <si>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</si>
  <si>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</si>
  <si>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</si>
  <si>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</si>
  <si>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</si>
  <si>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</si>
  <si>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</si>
  <si>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</si>
  <si>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</si>
  <si>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</si>
  <si>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</si>
  <si>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</si>
  <si>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</si>
  <si>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</si>
  <si>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</si>
  <si>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</si>
  <si>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</si>
  <si>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</si>
  <si>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</si>
  <si>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</si>
  <si>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</si>
  <si>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</si>
  <si>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</si>
  <si>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</si>
  <si>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</si>
  <si>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</si>
  <si>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</si>
  <si>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</si>
  <si>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</si>
  <si>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</si>
  <si>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</si>
  <si>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</si>
  <si>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</si>
  <si>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</si>
  <si>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</si>
  <si>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</si>
  <si>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</si>
  <si>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</si>
  <si>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</si>
  <si>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</si>
  <si>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</si>
  <si>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</si>
  <si>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</si>
  <si>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</si>
  <si>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</si>
  <si>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</si>
  <si>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</si>
  <si>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</si>
  <si>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</si>
  <si>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</si>
  <si>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</si>
  <si>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</si>
  <si>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</si>
  <si>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東京都墨田区</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</si>
  <si>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</si>
  <si>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</si>
  <si>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</si>
  <si>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</si>
  <si>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</si>
  <si>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</si>
  <si>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</si>
  <si>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</si>
  <si>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</si>
  <si>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</si>
  <si>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</si>
  <si>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</si>
  <si>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</si>
  <si>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</si>
  <si>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</si>
  <si>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</si>
  <si>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</si>
  <si>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</si>
  <si>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</si>
  <si>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</si>
  <si>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</si>
  <si>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</si>
  <si>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</si>
  <si>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</si>
  <si>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</si>
  <si>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</si>
  <si>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</si>
  <si>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</si>
  <si>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</si>
  <si>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</si>
  <si>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</si>
  <si>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</si>
  <si>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</si>
  <si>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</si>
  <si>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</si>
  <si>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</si>
  <si>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</si>
  <si>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</si>
  <si>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</si>
  <si>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</si>
  <si>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</si>
  <si>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</si>
  <si>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</si>
  <si>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</si>
  <si>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</si>
  <si>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</si>
  <si>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</si>
  <si>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</si>
  <si>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</si>
  <si>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</si>
  <si>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</si>
  <si>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</si>
  <si>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</si>
  <si>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</si>
  <si>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</si>
  <si>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</si>
  <si>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</si>
  <si>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</si>
  <si>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</si>
  <si>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</si>
  <si>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</si>
  <si>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</si>
  <si>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</si>
  <si>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</si>
  <si>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</si>
  <si>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</si>
  <si>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</si>
  <si>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</si>
  <si>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</si>
  <si>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</si>
  <si>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</si>
  <si>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</si>
  <si>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</si>
  <si>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</si>
  <si>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</si>
  <si>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</si>
  <si>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</si>
  <si>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</si>
  <si>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</si>
  <si>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</si>
  <si>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</si>
  <si>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</si>
  <si>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</si>
  <si>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</si>
  <si>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</si>
  <si>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</si>
  <si>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</si>
  <si>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</si>
  <si>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</si>
  <si>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</si>
  <si>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</si>
  <si>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</si>
  <si>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</si>
  <si>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</si>
  <si>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</si>
  <si>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</si>
  <si>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</si>
  <si>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</si>
  <si>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</si>
  <si>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</si>
  <si>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</si>
  <si>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</si>
  <si>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</si>
  <si>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</si>
  <si>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</si>
  <si>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</si>
  <si>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</si>
  <si>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</si>
  <si>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</si>
  <si>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</si>
  <si>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</si>
  <si>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</si>
  <si>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</si>
  <si>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</si>
  <si>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</si>
  <si>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介護サービス</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</si>
  <si>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</si>
  <si>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</si>
  <si>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</si>
  <si>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</si>
  <si>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</si>
  <si>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</si>
  <si>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</si>
  <si>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</si>
  <si>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</si>
  <si>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</si>
  <si>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</si>
  <si>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</si>
  <si>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</si>
  <si>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</si>
  <si>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</si>
  <si>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</si>
  <si>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</si>
  <si>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</si>
  <si>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</si>
  <si>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</si>
  <si>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</si>
  <si>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</si>
  <si>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</si>
  <si>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</si>
  <si>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</si>
  <si>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</si>
  <si>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</si>
  <si>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</si>
  <si>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</si>
  <si>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</si>
  <si>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</si>
  <si>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</si>
  <si>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</si>
  <si>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</si>
  <si>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</si>
  <si>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</si>
  <si>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</si>
  <si>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</si>
  <si>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</si>
  <si>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</si>
  <si>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</si>
  <si>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</si>
  <si>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</si>
  <si>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</si>
  <si>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</si>
  <si>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</si>
  <si>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</si>
  <si>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</si>
  <si>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</si>
  <si>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</si>
  <si>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</si>
  <si>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</si>
  <si>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</si>
  <si>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</si>
  <si>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</si>
  <si>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</si>
  <si>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</si>
  <si>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</si>
  <si>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</si>
  <si>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</si>
  <si>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</si>
  <si>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</si>
  <si>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</si>
  <si>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</si>
  <si>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</si>
  <si>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</si>
  <si>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</si>
  <si>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</si>
  <si>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</si>
  <si>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</si>
  <si>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</si>
  <si>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</si>
  <si>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</si>
  <si>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</si>
  <si>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</si>
  <si>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</si>
  <si>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総費用
（歳出）</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</si>
  <si>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</si>
  <si>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</si>
  <si>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</si>
  <si>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</si>
  <si>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</si>
  <si>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</si>
  <si>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</si>
  <si>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</si>
  <si>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</si>
  <si>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</si>
  <si>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</si>
  <si>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</si>
  <si>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</si>
  <si>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</si>
  <si>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</si>
  <si>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</si>
  <si>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</si>
  <si>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</si>
  <si>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</si>
  <si>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</si>
  <si>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</si>
  <si>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</si>
  <si>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</si>
  <si>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</si>
  <si>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</si>
  <si>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</si>
  <si>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</si>
  <si>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</si>
  <si>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</si>
  <si>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</si>
  <si>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</si>
  <si>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</si>
  <si>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</si>
  <si>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</si>
  <si>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</si>
  <si>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</si>
  <si>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</si>
  <si>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</si>
  <si>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</si>
  <si>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</si>
  <si>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</si>
  <si>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</si>
  <si>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</si>
  <si>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</si>
  <si>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</si>
  <si>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</si>
  <si>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</si>
  <si>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</si>
  <si>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</si>
  <si>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介護保険特別会計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</si>
  <si>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</si>
  <si>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</si>
  <si>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</si>
  <si>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</si>
  <si>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</si>
  <si>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</si>
  <si>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</si>
  <si>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</si>
  <si>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</si>
  <si>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</si>
  <si>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</si>
  <si>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</si>
  <si>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</si>
  <si>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</si>
  <si>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</si>
  <si>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</si>
  <si>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</si>
  <si>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</si>
  <si>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</si>
  <si>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</si>
  <si>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</si>
  <si>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</si>
  <si>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</si>
  <si>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</si>
  <si>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</si>
  <si>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</si>
  <si>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</si>
  <si>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</si>
  <si>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</si>
  <si>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</si>
  <si>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</si>
  <si>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</si>
  <si>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</si>
  <si>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</si>
  <si>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</si>
  <si>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</si>
  <si>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</si>
  <si>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</si>
  <si>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</si>
  <si>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</si>
  <si>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</si>
  <si>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</si>
  <si>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</si>
  <si>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</si>
  <si>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</si>
  <si>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</si>
  <si>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</si>
  <si>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</si>
  <si>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</si>
  <si>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</si>
  <si>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</si>
  <si>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</si>
  <si>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</si>
  <si>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</si>
  <si>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</si>
  <si>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</si>
  <si>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</si>
  <si>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</si>
  <si>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</si>
  <si>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</si>
  <si>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</si>
  <si>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</si>
  <si>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</si>
  <si>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</si>
  <si>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</si>
  <si>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</si>
  <si>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</si>
  <si>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</si>
  <si>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</si>
  <si>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</si>
  <si>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</si>
  <si>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</si>
  <si>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</si>
  <si>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</si>
  <si>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</si>
  <si>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</si>
  <si>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</si>
  <si>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</si>
  <si>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</si>
  <si>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</si>
  <si>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</si>
  <si>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</si>
  <si>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</si>
  <si>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</si>
  <si>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</si>
  <si>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</si>
  <si>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</si>
  <si>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</si>
  <si>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</si>
  <si>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</si>
  <si>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一般会計</t>
  </si>
  <si>
    <t>国民健康保険特別会計</t>
  </si>
  <si>
    <t>介護保険特別会計</t>
  </si>
  <si>
    <t>後期高齢者医療特別会計</t>
  </si>
  <si>
    <t>その他会計（赤字）</t>
  </si>
  <si>
    <t>その他会計（黒字）</t>
  </si>
  <si>
    <t>H25末</t>
    <phoneticPr fontId="6"/>
  </si>
  <si>
    <t>H26末</t>
    <phoneticPr fontId="6"/>
  </si>
  <si>
    <t>H27末</t>
    <phoneticPr fontId="6"/>
  </si>
  <si>
    <t>H28末</t>
    <phoneticPr fontId="6"/>
  </si>
  <si>
    <t>H29末</t>
    <phoneticPr fontId="6"/>
  </si>
  <si>
    <t>特別区人事・厚生事務組合</t>
    <rPh sb="0" eb="3">
      <t>トクベツク</t>
    </rPh>
    <rPh sb="3" eb="5">
      <t>ジンジ</t>
    </rPh>
    <rPh sb="6" eb="8">
      <t>コウセイ</t>
    </rPh>
    <rPh sb="8" eb="10">
      <t>ジム</t>
    </rPh>
    <rPh sb="10" eb="12">
      <t>クミアイ</t>
    </rPh>
    <phoneticPr fontId="3"/>
  </si>
  <si>
    <t>特別区競馬組合</t>
    <rPh sb="0" eb="3">
      <t>トクベツク</t>
    </rPh>
    <rPh sb="3" eb="5">
      <t>ケイバ</t>
    </rPh>
    <rPh sb="5" eb="7">
      <t>クミアイ</t>
    </rPh>
    <phoneticPr fontId="3"/>
  </si>
  <si>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3"/>
  </si>
  <si>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</si>
  <si>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</si>
  <si>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t>
    <phoneticPr fontId="3"/>
  </si>
  <si>
    <t>-</t>
    <phoneticPr fontId="3"/>
  </si>
  <si>
    <t>法適用</t>
    <rPh sb="0" eb="1">
      <t>ホウ</t>
    </rPh>
    <rPh sb="1" eb="3">
      <t>テキヨウ</t>
    </rPh>
    <phoneticPr fontId="3"/>
  </si>
  <si>
    <t>墨田まちづくり公社</t>
    <rPh sb="0" eb="2">
      <t>スミダ</t>
    </rPh>
    <rPh sb="7" eb="9">
      <t>コウシャ</t>
    </rPh>
    <phoneticPr fontId="3"/>
  </si>
  <si>
    <t>墨田区文化振興財団</t>
    <rPh sb="0" eb="3">
      <t>スミダク</t>
    </rPh>
    <rPh sb="3" eb="5">
      <t>ブンカ</t>
    </rPh>
    <rPh sb="5" eb="7">
      <t>シンコウ</t>
    </rPh>
    <rPh sb="7" eb="9">
      <t>ザイダン</t>
    </rPh>
    <phoneticPr fontId="3"/>
  </si>
  <si>
    <t>アルカタワーズ</t>
    <phoneticPr fontId="3"/>
  </si>
  <si>
    <t>墨田区土地開発公社</t>
    <rPh sb="0" eb="3">
      <t>スミダク</t>
    </rPh>
    <rPh sb="3" eb="5">
      <t>トチ</t>
    </rPh>
    <rPh sb="5" eb="7">
      <t>カイハツ</t>
    </rPh>
    <rPh sb="7" eb="9">
      <t>コウシャ</t>
    </rPh>
    <phoneticPr fontId="3"/>
  </si>
  <si>
    <t>国際ファッションセンター</t>
    <rPh sb="0" eb="2">
      <t>コクサイ</t>
    </rPh>
    <phoneticPr fontId="3"/>
  </si>
  <si>
    <t>ファッション産業人材育成機構</t>
    <rPh sb="6" eb="8">
      <t>サンギョウ</t>
    </rPh>
    <rPh sb="8" eb="10">
      <t>ジンザイ</t>
    </rPh>
    <rPh sb="10" eb="12">
      <t>イクセイ</t>
    </rPh>
    <rPh sb="12" eb="14">
      <t>キコウ</t>
    </rPh>
    <phoneticPr fontId="3"/>
  </si>
  <si>
    <t>-</t>
    <phoneticPr fontId="3"/>
  </si>
  <si>
    <t>公共施設整備基金</t>
    <rPh sb="0" eb="2">
      <t>コウキョウ</t>
    </rPh>
    <rPh sb="2" eb="4">
      <t>シセツ</t>
    </rPh>
    <rPh sb="4" eb="6">
      <t>セイビ</t>
    </rPh>
    <rPh sb="6" eb="8">
      <t>キキン</t>
    </rPh>
    <phoneticPr fontId="3"/>
  </si>
  <si>
    <t>水と緑のまちづくり基金</t>
    <rPh sb="0" eb="1">
      <t>ミズ</t>
    </rPh>
    <rPh sb="2" eb="3">
      <t>ミドリ</t>
    </rPh>
    <rPh sb="9" eb="11">
      <t>キキン</t>
    </rPh>
    <phoneticPr fontId="3"/>
  </si>
  <si>
    <t>北斎基金</t>
    <rPh sb="0" eb="2">
      <t>ホクサイ</t>
    </rPh>
    <rPh sb="2" eb="4">
      <t>キキン</t>
    </rPh>
    <phoneticPr fontId="3"/>
  </si>
  <si>
    <t>連続立体交差事業基金</t>
    <rPh sb="0" eb="2">
      <t>レンゾク</t>
    </rPh>
    <rPh sb="2" eb="4">
      <t>リッタイ</t>
    </rPh>
    <rPh sb="4" eb="6">
      <t>コウサ</t>
    </rPh>
    <rPh sb="6" eb="8">
      <t>ジギョウ</t>
    </rPh>
    <rPh sb="8" eb="10">
      <t>キキン</t>
    </rPh>
    <phoneticPr fontId="3"/>
  </si>
  <si>
    <t>文化観光基金</t>
    <rPh sb="0" eb="2">
      <t>ブンカ</t>
    </rPh>
    <rPh sb="2" eb="4">
      <t>カンコウ</t>
    </rPh>
    <rPh sb="4" eb="6">
      <t>キキン</t>
    </rPh>
    <phoneticPr fontId="3"/>
  </si>
  <si>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</si>
  <si>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</si>
  <si>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</si>
  <si>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</si>
  <si>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</si>
  <si>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将来負担比率は、将来負担額より控除額が上回っているため「－」と表示されており、実質公債費比率との組合せによる分析は困難である。
なお、それぞれの比率についての分析は（３）に記載しているとおりである。</t>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</si>
  <si>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</si>
  <si>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</si>
  <si>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</si>
  <si>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将来負担比率は、将来負担額より控除額が上回っているため「－」と表示されており、有形固定資産減価償却率との組合せによる分析は困難である。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</si>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</sst>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38" fillId="0" borderId="0">
      <alignment vertical="center"/>
    </xf>
  </cellStyleXfs>
  <cellXfs count="133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39" fillId="0" borderId="0" xfId="23"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2" fillId="0" borderId="0" xfId="16" applyNumberFormat="1" applyFont="1">
      <alignment vertical="center"/>
    </xf>
    <xf numFmtId="178" fontId="38"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4"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0" fontId="2" fillId="0" borderId="48" xfId="16" applyFont="1" applyBorder="1">
      <alignment vertical="center"/>
    </xf>
    <xf numFmtId="0" fontId="2"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6"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0" fontId="34" fillId="6" borderId="0" xfId="12" applyFont="1" applyFill="1" applyProtection="1">
      <alignment vertical="center"/>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6" fillId="6" borderId="42" xfId="12" applyFont="1" applyFill="1" applyBorder="1" applyAlignment="1" applyProtection="1">
      <alignment horizontal="center" vertical="center"/>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9" fontId="2" fillId="0" borderId="0" xfId="17" applyNumberFormat="1" applyFont="1" applyAlignment="1">
      <alignment horizontal="center" vertical="center" wrapText="1"/>
    </xf>
    <xf numFmtId="178" fontId="16"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4923-470F-A9D5-798DD1D17B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44994</c:v>
                </c:pt>
                <c:pt idx="1">
                  <c:v>39751</c:v>
                </c:pt>
                <c:pt idx="2">
                  <c:v>43680</c:v>
                </c:pt>
                <c:pt idx="3">
                  <c:v>40445</c:v>
                </c:pt>
                <c:pt idx="4">
                  <c:v>53383</c:v>
                </c:pt>
              </c:numCache>
            </c:numRef>
          </c:val>
          <c:smooth val="0"/>
          <c:extLst>
            <c:ext xmlns:c16="http://schemas.microsoft.com/office/drawing/2014/chart" uri="{C3380CC4-5D6E-409C-BE32-E72D297353CC}">
              <c16:uniqueId val="{00000001-4923-470F-A9D5-798DD1D17B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4.28</c:v>
                </c:pt>
                <c:pt idx="1">
                  <c:v>4.92</c:v>
                </c:pt>
                <c:pt idx="2">
                  <c:v>3.73</c:v>
                </c:pt>
                <c:pt idx="3">
                  <c:v>6.79</c:v>
                </c:pt>
                <c:pt idx="4">
                  <c:v>5.19</c:v>
                </c:pt>
              </c:numCache>
            </c:numRef>
          </c:val>
          <c:extLst>
            <c:ext xmlns:c16="http://schemas.microsoft.com/office/drawing/2014/chart" uri="{C3380CC4-5D6E-409C-BE32-E72D297353CC}">
              <c16:uniqueId val="{00000000-63AF-4698-ABD6-86E99CA25C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8.56</c:v>
                </c:pt>
                <c:pt idx="1">
                  <c:v>10.49</c:v>
                </c:pt>
                <c:pt idx="2">
                  <c:v>12.47</c:v>
                </c:pt>
                <c:pt idx="3">
                  <c:v>14.45</c:v>
                </c:pt>
                <c:pt idx="4">
                  <c:v>20.28</c:v>
                </c:pt>
              </c:numCache>
            </c:numRef>
          </c:val>
          <c:extLst>
            <c:ext xmlns:c16="http://schemas.microsoft.com/office/drawing/2014/chart" uri="{C3380CC4-5D6E-409C-BE32-E72D297353CC}">
              <c16:uniqueId val="{00000001-63AF-4698-ABD6-86E99CA25C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c:v>
                </c:pt>
                <c:pt idx="1">
                  <c:v>3.43</c:v>
                </c:pt>
                <c:pt idx="2">
                  <c:v>1.05</c:v>
                </c:pt>
                <c:pt idx="3">
                  <c:v>4.3600000000000003</c:v>
                </c:pt>
                <c:pt idx="4">
                  <c:v>4.13</c:v>
                </c:pt>
              </c:numCache>
            </c:numRef>
          </c:val>
          <c:smooth val="0"/>
          <c:extLst>
            <c:ext xmlns:c16="http://schemas.microsoft.com/office/drawing/2014/chart" uri="{C3380CC4-5D6E-409C-BE32-E72D297353CC}">
              <c16:uniqueId val="{00000002-63AF-4698-ABD6-86E99CA25C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CB-4FA5-96D8-3778FFE812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CB-4FA5-96D8-3778FFE812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CB-4FA5-96D8-3778FFE812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CB-4FA5-96D8-3778FFE812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0CB-4FA5-96D8-3778FFE8125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0CB-4FA5-96D8-3778FFE812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0.38</c:v>
                </c:pt>
                <c:pt idx="4">
                  <c:v>#N/A</c:v>
                </c:pt>
                <c:pt idx="5">
                  <c:v>0.3</c:v>
                </c:pt>
                <c:pt idx="6">
                  <c:v>#N/A</c:v>
                </c:pt>
                <c:pt idx="7">
                  <c:v>0.33</c:v>
                </c:pt>
                <c:pt idx="8">
                  <c:v>#N/A</c:v>
                </c:pt>
                <c:pt idx="9">
                  <c:v>0.27</c:v>
                </c:pt>
              </c:numCache>
            </c:numRef>
          </c:val>
          <c:extLst>
            <c:ext xmlns:c16="http://schemas.microsoft.com/office/drawing/2014/chart" uri="{C3380CC4-5D6E-409C-BE32-E72D297353CC}">
              <c16:uniqueId val="{00000006-10CB-4FA5-96D8-3778FFE812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1.08</c:v>
                </c:pt>
                <c:pt idx="2">
                  <c:v>#N/A</c:v>
                </c:pt>
                <c:pt idx="3">
                  <c:v>0.13</c:v>
                </c:pt>
                <c:pt idx="4">
                  <c:v>#N/A</c:v>
                </c:pt>
                <c:pt idx="5">
                  <c:v>0.59</c:v>
                </c:pt>
                <c:pt idx="6">
                  <c:v>#N/A</c:v>
                </c:pt>
                <c:pt idx="7">
                  <c:v>1.36</c:v>
                </c:pt>
                <c:pt idx="8">
                  <c:v>#N/A</c:v>
                </c:pt>
                <c:pt idx="9">
                  <c:v>1.33</c:v>
                </c:pt>
              </c:numCache>
            </c:numRef>
          </c:val>
          <c:extLst>
            <c:ext xmlns:c16="http://schemas.microsoft.com/office/drawing/2014/chart" uri="{C3380CC4-5D6E-409C-BE32-E72D297353CC}">
              <c16:uniqueId val="{00000007-10CB-4FA5-96D8-3778FFE812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0.77</c:v>
                </c:pt>
                <c:pt idx="2">
                  <c:v>#N/A</c:v>
                </c:pt>
                <c:pt idx="3">
                  <c:v>1.45</c:v>
                </c:pt>
                <c:pt idx="4">
                  <c:v>#N/A</c:v>
                </c:pt>
                <c:pt idx="5">
                  <c:v>1.62</c:v>
                </c:pt>
                <c:pt idx="6">
                  <c:v>#N/A</c:v>
                </c:pt>
                <c:pt idx="7">
                  <c:v>1.46</c:v>
                </c:pt>
                <c:pt idx="8">
                  <c:v>#N/A</c:v>
                </c:pt>
                <c:pt idx="9">
                  <c:v>1.37</c:v>
                </c:pt>
              </c:numCache>
            </c:numRef>
          </c:val>
          <c:extLst>
            <c:ext xmlns:c16="http://schemas.microsoft.com/office/drawing/2014/chart" uri="{C3380CC4-5D6E-409C-BE32-E72D297353CC}">
              <c16:uniqueId val="{00000008-10CB-4FA5-96D8-3778FFE812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4.2699999999999996</c:v>
                </c:pt>
                <c:pt idx="2">
                  <c:v>#N/A</c:v>
                </c:pt>
                <c:pt idx="3">
                  <c:v>4.91</c:v>
                </c:pt>
                <c:pt idx="4">
                  <c:v>#N/A</c:v>
                </c:pt>
                <c:pt idx="5">
                  <c:v>3.73</c:v>
                </c:pt>
                <c:pt idx="6">
                  <c:v>#N/A</c:v>
                </c:pt>
                <c:pt idx="7">
                  <c:v>6.78</c:v>
                </c:pt>
                <c:pt idx="8">
                  <c:v>#N/A</c:v>
                </c:pt>
                <c:pt idx="9">
                  <c:v>5.18</c:v>
                </c:pt>
              </c:numCache>
            </c:numRef>
          </c:val>
          <c:extLst>
            <c:ext xmlns:c16="http://schemas.microsoft.com/office/drawing/2014/chart" uri="{C3380CC4-5D6E-409C-BE32-E72D297353CC}">
              <c16:uniqueId val="{00000009-10CB-4FA5-96D8-3778FFE812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4486</c:v>
                </c:pt>
                <c:pt idx="5">
                  <c:v>4658</c:v>
                </c:pt>
                <c:pt idx="8">
                  <c:v>4713</c:v>
                </c:pt>
                <c:pt idx="11">
                  <c:v>4372</c:v>
                </c:pt>
                <c:pt idx="14">
                  <c:v>4264</c:v>
                </c:pt>
              </c:numCache>
            </c:numRef>
          </c:val>
          <c:extLst>
            <c:ext xmlns:c16="http://schemas.microsoft.com/office/drawing/2014/chart" uri="{C3380CC4-5D6E-409C-BE32-E72D297353CC}">
              <c16:uniqueId val="{00000000-7C22-42FC-884D-E7A9B45E0A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22-42FC-884D-E7A9B45E0A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899</c:v>
                </c:pt>
                <c:pt idx="3">
                  <c:v>660</c:v>
                </c:pt>
                <c:pt idx="6">
                  <c:v>641</c:v>
                </c:pt>
                <c:pt idx="9">
                  <c:v>617</c:v>
                </c:pt>
                <c:pt idx="12">
                  <c:v>581</c:v>
                </c:pt>
              </c:numCache>
            </c:numRef>
          </c:val>
          <c:extLst>
            <c:ext xmlns:c16="http://schemas.microsoft.com/office/drawing/2014/chart" uri="{C3380CC4-5D6E-409C-BE32-E72D297353CC}">
              <c16:uniqueId val="{00000002-7C22-42FC-884D-E7A9B45E0A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145</c:v>
                </c:pt>
                <c:pt idx="3">
                  <c:v>137</c:v>
                </c:pt>
                <c:pt idx="6">
                  <c:v>88</c:v>
                </c:pt>
                <c:pt idx="9">
                  <c:v>77</c:v>
                </c:pt>
                <c:pt idx="12">
                  <c:v>83</c:v>
                </c:pt>
              </c:numCache>
            </c:numRef>
          </c:val>
          <c:extLst>
            <c:ext xmlns:c16="http://schemas.microsoft.com/office/drawing/2014/chart" uri="{C3380CC4-5D6E-409C-BE32-E72D297353CC}">
              <c16:uniqueId val="{00000003-7C22-42FC-884D-E7A9B45E0A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22-42FC-884D-E7A9B45E0A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98</c:v>
                </c:pt>
                <c:pt idx="3">
                  <c:v>95</c:v>
                </c:pt>
                <c:pt idx="6">
                  <c:v>75</c:v>
                </c:pt>
                <c:pt idx="9">
                  <c:v>84</c:v>
                </c:pt>
                <c:pt idx="12">
                  <c:v>83</c:v>
                </c:pt>
              </c:numCache>
            </c:numRef>
          </c:val>
          <c:extLst>
            <c:ext xmlns:c16="http://schemas.microsoft.com/office/drawing/2014/chart" uri="{C3380CC4-5D6E-409C-BE32-E72D297353CC}">
              <c16:uniqueId val="{00000005-7C22-42FC-884D-E7A9B45E0A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22-42FC-884D-E7A9B45E0A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3212</c:v>
                </c:pt>
                <c:pt idx="3">
                  <c:v>3444</c:v>
                </c:pt>
                <c:pt idx="6">
                  <c:v>3762</c:v>
                </c:pt>
                <c:pt idx="9">
                  <c:v>2728</c:v>
                </c:pt>
                <c:pt idx="12">
                  <c:v>2817</c:v>
                </c:pt>
              </c:numCache>
            </c:numRef>
          </c:val>
          <c:extLst>
            <c:ext xmlns:c16="http://schemas.microsoft.com/office/drawing/2014/chart" uri="{C3380CC4-5D6E-409C-BE32-E72D297353CC}">
              <c16:uniqueId val="{00000007-7C22-42FC-884D-E7A9B45E0A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-322</c:v>
                </c:pt>
                <c:pt idx="5">
                  <c:v>#N/A</c:v>
                </c:pt>
                <c:pt idx="6">
                  <c:v>#N/A</c:v>
                </c:pt>
                <c:pt idx="7">
                  <c:v>-147</c:v>
                </c:pt>
                <c:pt idx="8">
                  <c:v>#N/A</c:v>
                </c:pt>
                <c:pt idx="9">
                  <c:v>#N/A</c:v>
                </c:pt>
                <c:pt idx="10">
                  <c:v>-866</c:v>
                </c:pt>
                <c:pt idx="11">
                  <c:v>#N/A</c:v>
                </c:pt>
                <c:pt idx="12">
                  <c:v>#N/A</c:v>
                </c:pt>
                <c:pt idx="13">
                  <c:v>-700</c:v>
                </c:pt>
                <c:pt idx="14">
                  <c:v>#N/A</c:v>
                </c:pt>
              </c:numCache>
            </c:numRef>
          </c:val>
          <c:smooth val="0"/>
          <c:extLst>
            <c:ext xmlns:c16="http://schemas.microsoft.com/office/drawing/2014/chart" uri="{C3380CC4-5D6E-409C-BE32-E72D297353CC}">
              <c16:uniqueId val="{00000008-7C22-42FC-884D-E7A9B45E0A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53438</c:v>
                </c:pt>
                <c:pt idx="5">
                  <c:v>49851</c:v>
                </c:pt>
                <c:pt idx="8">
                  <c:v>45971</c:v>
                </c:pt>
                <c:pt idx="11">
                  <c:v>42390</c:v>
                </c:pt>
                <c:pt idx="14">
                  <c:v>38938</c:v>
                </c:pt>
              </c:numCache>
            </c:numRef>
          </c:val>
          <c:extLst>
            <c:ext xmlns:c16="http://schemas.microsoft.com/office/drawing/2014/chart" uri="{C3380CC4-5D6E-409C-BE32-E72D297353CC}">
              <c16:uniqueId val="{00000000-00AD-4631-ACAF-486D00E327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AD-4631-ACAF-486D00E327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12394</c:v>
                </c:pt>
                <c:pt idx="5">
                  <c:v>14659</c:v>
                </c:pt>
                <c:pt idx="8">
                  <c:v>19230</c:v>
                </c:pt>
                <c:pt idx="11">
                  <c:v>19265</c:v>
                </c:pt>
                <c:pt idx="14">
                  <c:v>24903</c:v>
                </c:pt>
              </c:numCache>
            </c:numRef>
          </c:val>
          <c:extLst>
            <c:ext xmlns:c16="http://schemas.microsoft.com/office/drawing/2014/chart" uri="{C3380CC4-5D6E-409C-BE32-E72D297353CC}">
              <c16:uniqueId val="{00000002-00AD-4631-ACAF-486D00E327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AD-4631-ACAF-486D00E327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AD-4631-ACAF-486D00E327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170</c:v>
                </c:pt>
                <c:pt idx="3">
                  <c:v>0</c:v>
                </c:pt>
                <c:pt idx="6">
                  <c:v>0</c:v>
                </c:pt>
                <c:pt idx="9">
                  <c:v>0</c:v>
                </c:pt>
                <c:pt idx="12">
                  <c:v>0</c:v>
                </c:pt>
              </c:numCache>
            </c:numRef>
          </c:val>
          <c:extLst>
            <c:ext xmlns:c16="http://schemas.microsoft.com/office/drawing/2014/chart" uri="{C3380CC4-5D6E-409C-BE32-E72D297353CC}">
              <c16:uniqueId val="{00000005-00AD-4631-ACAF-486D00E327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15492</c:v>
                </c:pt>
                <c:pt idx="3">
                  <c:v>15973</c:v>
                </c:pt>
                <c:pt idx="6">
                  <c:v>16696</c:v>
                </c:pt>
                <c:pt idx="9">
                  <c:v>15615</c:v>
                </c:pt>
                <c:pt idx="12">
                  <c:v>15271</c:v>
                </c:pt>
              </c:numCache>
            </c:numRef>
          </c:val>
          <c:extLst>
            <c:ext xmlns:c16="http://schemas.microsoft.com/office/drawing/2014/chart" uri="{C3380CC4-5D6E-409C-BE32-E72D297353CC}">
              <c16:uniqueId val="{00000006-00AD-4631-ACAF-486D00E327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859</c:v>
                </c:pt>
                <c:pt idx="3">
                  <c:v>833</c:v>
                </c:pt>
                <c:pt idx="6">
                  <c:v>873</c:v>
                </c:pt>
                <c:pt idx="9">
                  <c:v>1025</c:v>
                </c:pt>
                <c:pt idx="12">
                  <c:v>1039</c:v>
                </c:pt>
              </c:numCache>
            </c:numRef>
          </c:val>
          <c:extLst>
            <c:ext xmlns:c16="http://schemas.microsoft.com/office/drawing/2014/chart" uri="{C3380CC4-5D6E-409C-BE32-E72D297353CC}">
              <c16:uniqueId val="{00000007-00AD-4631-ACAF-486D00E327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0AD-4631-ACAF-486D00E327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8514</c:v>
                </c:pt>
                <c:pt idx="3">
                  <c:v>7854</c:v>
                </c:pt>
                <c:pt idx="6">
                  <c:v>7213</c:v>
                </c:pt>
                <c:pt idx="9">
                  <c:v>6404</c:v>
                </c:pt>
                <c:pt idx="12">
                  <c:v>6183</c:v>
                </c:pt>
              </c:numCache>
            </c:numRef>
          </c:val>
          <c:extLst>
            <c:ext xmlns:c16="http://schemas.microsoft.com/office/drawing/2014/chart" uri="{C3380CC4-5D6E-409C-BE32-E72D297353CC}">
              <c16:uniqueId val="{00000009-00AD-4631-ACAF-486D00E327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31393</c:v>
                </c:pt>
                <c:pt idx="3">
                  <c:v>30162</c:v>
                </c:pt>
                <c:pt idx="6">
                  <c:v>29352</c:v>
                </c:pt>
                <c:pt idx="9">
                  <c:v>28171</c:v>
                </c:pt>
                <c:pt idx="12">
                  <c:v>28586</c:v>
                </c:pt>
              </c:numCache>
            </c:numRef>
          </c:val>
          <c:extLst>
            <c:ext xmlns:c16="http://schemas.microsoft.com/office/drawing/2014/chart" uri="{C3380CC4-5D6E-409C-BE32-E72D297353CC}">
              <c16:uniqueId val="{0000000A-00AD-4631-ACAF-486D00E327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AD-4631-ACAF-486D00E327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8604</c:v>
                </c:pt>
                <c:pt idx="1">
                  <c:v>9569</c:v>
                </c:pt>
                <c:pt idx="2">
                  <c:v>14317</c:v>
                </c:pt>
              </c:numCache>
            </c:numRef>
          </c:val>
          <c:extLst>
            <c:ext xmlns:c16="http://schemas.microsoft.com/office/drawing/2014/chart" uri="{C3380CC4-5D6E-409C-BE32-E72D297353CC}">
              <c16:uniqueId val="{00000000-A856-4F0E-8F94-D00C90AE5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c:v>
                </c:pt>
                <c:pt idx="1">
                  <c:v>177</c:v>
                </c:pt>
                <c:pt idx="2">
                  <c:v>16</c:v>
                </c:pt>
              </c:numCache>
            </c:numRef>
          </c:val>
          <c:extLst>
            <c:ext xmlns:c16="http://schemas.microsoft.com/office/drawing/2014/chart" uri="{C3380CC4-5D6E-409C-BE32-E72D297353CC}">
              <c16:uniqueId val="{00000001-A856-4F0E-8F94-D00C90AE5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8384</c:v>
                </c:pt>
                <c:pt idx="1">
                  <c:v>7641</c:v>
                </c:pt>
                <c:pt idx="2">
                  <c:v>8335</c:v>
                </c:pt>
              </c:numCache>
            </c:numRef>
          </c:val>
          <c:extLst>
            <c:ext xmlns:c16="http://schemas.microsoft.com/office/drawing/2014/chart" uri="{C3380CC4-5D6E-409C-BE32-E72D297353CC}">
              <c16:uniqueId val="{00000002-A856-4F0E-8F94-D00C90AE5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{7594E3CB-0DEC-48D5-B35C-D59C0E76E199}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B4-46A3-8444-293491C813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{291E136C-D94B-4E83-A134-021015820505}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4-46A3-8444-293491C813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{4A4A4DA5-A126-44F7-B263-84744B8B5986}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4-46A3-8444-293491C813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{14876747-14AF-435B-8405-28CE23F4565D}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4-46A3-8444-293491C813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{FA1CB4D5-2FCE-4576-8BFF-2B43D20442BA}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4-46A3-8444-293491C813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{24579D7E-E3DA-493C-AD9E-B1A989778F30}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B4-46A3-8444-293491C813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{5E55DCB3-C7F0-4B6A-B42E-1E3730E3FF10}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B4-46A3-8444-293491C813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{19B050F5-2D1A-4BE1-A443-83055DF948EF}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B4-46A3-8444-293491C813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{96D65B81-D8B0-4D7C-9A26-492FF7615E8B}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B4-46A3-8444-293491C813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59</c:v>
                </c:pt>
                <c:pt idx="24">
                  <c:v>59.2</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B4-46A3-8444-293491C813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{AAB0F89F-E273-4C69-92BA-07980E182669}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B4-46A3-8444-293491C813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{A6A0C3D2-51DB-45AD-8E50-201E7C4899C0}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4-46A3-8444-293491C813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{2BAC53FA-37B7-448F-810B-2308B5C0B6C0}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4-46A3-8444-293491C813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{7B85860F-3ED4-42CE-B329-9334ACAA1735}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4-46A3-8444-293491C813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{56920D83-DB33-4811-847B-717E765EAF76}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4-46A3-8444-293491C8133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{2F850F82-8429-48BE-A117-E5363274F5AE}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B4-46A3-8444-293491C81338}"/>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{0D2E4D5C-DC6A-4C70-85E2-F5647BD6A010}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B4-46A3-8444-293491C81338}"/>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{5223DC61-081D-41D2-BCE1-A75EA9E3AC48}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B4-46A3-8444-293491C8133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{B3D8E771-782D-4E03-921D-5478157157F4}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B4-46A3-8444-293491C813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CB4-46A3-8444-293491C81338}"/>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{53E6F156-302D-43C5-AC78-EEDCB49345B0}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04-4729-B46C-8B2F81951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{EDB75853-CBD3-440F-B56A-9790B546EDBA}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4-4729-B46C-8B2F81951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{CD67EEB8-C677-4B88-870C-5141DC55BA0B}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4-4729-B46C-8B2F81951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{ABEB7147-C8E3-48E4-A603-B5CEB10B493A}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4-4729-B46C-8B2F81951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{E6CC0179-6A08-44AB-90DC-2E39D4AAE1C3}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4-4729-B46C-8B2F819513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{626CFCAF-2E3F-4598-87DA-D2C3DEB0748B}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04-4729-B46C-8B2F819513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{D6325C14-EF30-46DE-994B-8BDB2709CCEA}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04-4729-B46C-8B2F819513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{3F402BA6-E3DD-493E-AE48-DD0C43322C5E}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04-4729-B46C-8B2F819513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{44FE5EA0-9300-40BD-93F0-D7340EDDEEB9}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04-4729-B46C-8B2F81951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-0.2</c:v>
                </c:pt>
                <c:pt idx="16">
                  <c:v>-0.3</c:v>
                </c:pt>
                <c:pt idx="24">
                  <c:v>-0.7</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04-4729-B46C-8B2F81951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{B3647774-C91A-40A8-81CA-22703087D9A7}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04-4729-B46C-8B2F819513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{441C4E9E-DA78-42FD-9075-78325F450571}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4-4729-B46C-8B2F81951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{D8700ACF-F9AC-49E5-8DB1-DDD1A4C7AC2F}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4-4729-B46C-8B2F81951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{CB550BDE-64D4-4767-BDBA-24BB213AE628}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4-4729-B46C-8B2F81951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{184CDB96-F3F4-4BB6-9282-0B5A73688F33}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4-4729-B46C-8B2F8195131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{F1DC0F84-68FE-4FDC-8BB1-5CFC7FFBAEAD}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04-4729-B46C-8B2F8195131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{B7F1976D-D687-41F6-9B9C-8EBABFDE4556}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04-4729-B46C-8B2F8195131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{C76944AB-A8D0-4E0C-A755-3A3DFF830FD8}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04-4729-B46C-8B2F8195131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{4193C9E8-4693-4D3C-A65D-1F0DEF5EFF08}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04-4729-B46C-8B2F81951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04-4729-B46C-8B2F8195131E}"/>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実質公債費比率の分子は、昨年度に比べて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これは一般単独事業債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引き続き、負の数値を維持できるよう、新たな起債については財政基盤の確立に配慮した起債となるよう努めることとしている。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過去の利率が高い起債の残高が順調に減ってきている。しかし、東京スカイツリー関連事業に係る起債の償還が始まり、今後も一定額の償還が生じる。今後も、引き続き、発債と償還のバランスを整え、公債費が一般財源を過度に圧迫することのないよう将来負担も考慮しつつ、健全な財政運営に努めていく。</a:t>
          </a:r>
          <a:endParaRPr kumimoji="1" lang="en-US" altLang="ja-JP" sz="9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本区の将来負担額は、引き続き負の数値となっている。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財政調整基金等の積み増しや財政基盤の確立に配慮した起債となるよう努め、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財政基盤の強化を図って行く。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財政調整基金につき、約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億円の積み増しを行った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東武伊勢崎線（とうきょうスカイツリー駅付近）立体化事業などによる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災害対策、景気の動向、社会保障関係費の増大に加え、公共施設の整備・改修、その他さまざまな行政ニーズに対応するため、必要な積立てと取崩しを行っていく。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公共施設の整備・改修、水と緑をいかしたまちづくり事業、すみだ北斎美術館の運営、鉄道の連続立体交差化など、それぞれの目的に応じた事業の財源としている。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北十間川・隅田公園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観光回遊路整備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等のために基金を取崩し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基金の積み立てにより、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公共施設整備基金については、墨田区基本計画（平成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億円以上を維持するという目標を設定している。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その他の基金については適宜積立てと取崩しを行いながら、目的に沿った運用を行っていく。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財政基盤の強化のため、積極的に積立てを行い、約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災害対策、景気の動向、社会保障関係費の増大への対応として、積み増しを行っていく。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墨田区基本計画（平成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億円以上という目標を設定している。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公債費にかかる一般財源の負担につき、年度間で平準化するため、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今後も、公債費にかかる一般財源の負担につき、年度間で平準化するため、減債基金への積立てと取崩しを適宜行っていく。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sz="13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206240" y="4402667"/>
          <a:ext cx="1270" cy="127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25894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119245" y="56749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258945" y="418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119245" y="440266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258945" y="480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157345" y="4826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3537585" y="48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2867025" y="4858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196465" y="4736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8" name="楕円 87"/>
        <xdr:cNvSpPr/>
      </xdr:nvSpPr>
      <xdr:spPr>
        <a:xfrm>
          <a:off x="4157345" y="477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9" name="有形固定資産減価償却率該当値テキスト"/>
        <xdr:cNvSpPr txBox="1"/>
      </xdr:nvSpPr>
      <xdr:spPr>
        <a:xfrm>
          <a:off x="4258945" y="463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90" name="楕円 89"/>
        <xdr:cNvSpPr/>
      </xdr:nvSpPr>
      <xdr:spPr>
        <a:xfrm>
          <a:off x="3537585" y="4772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28</xdr:row>
      <xdr:rowOff>132927</xdr:rowOff>
    </xdr:to>
    <xdr:cxnSp macro="">
      <xdr:nvCxnSpPr>
        <xdr:cNvPr id="91" name="直線コネクタ 90"/>
        <xdr:cNvCxnSpPr/>
      </xdr:nvCxnSpPr>
      <xdr:spPr>
        <a:xfrm>
          <a:off x="3588385" y="4823248"/>
          <a:ext cx="61976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92" name="楕円 91"/>
        <xdr:cNvSpPr/>
      </xdr:nvSpPr>
      <xdr:spPr>
        <a:xfrm>
          <a:off x="2867025" y="477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129328</xdr:rowOff>
    </xdr:from>
    <xdr:to>
      <xdr:col>19</xdr:col>
      <xdr:colOff>136525</xdr:colOff>
      <xdr:row>28</xdr:row>
      <xdr:rowOff>136525</xdr:rowOff>
    </xdr:to>
    <xdr:cxnSp macro="">
      <xdr:nvCxnSpPr>
        <xdr:cNvPr id="93" name="直線コネクタ 92"/>
        <xdr:cNvCxnSpPr/>
      </xdr:nvCxnSpPr>
      <xdr:spPr>
        <a:xfrm flipV="1">
          <a:off x="2917825" y="482324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94" name="楕円 93"/>
        <xdr:cNvSpPr/>
      </xdr:nvSpPr>
      <xdr:spPr>
        <a:xfrm>
          <a:off x="2196465" y="4747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28</xdr:row>
      <xdr:rowOff>136525</xdr:rowOff>
    </xdr:to>
    <xdr:cxnSp macro="">
      <xdr:nvCxnSpPr>
        <xdr:cNvPr id="95" name="直線コネクタ 94"/>
        <xdr:cNvCxnSpPr/>
      </xdr:nvCxnSpPr>
      <xdr:spPr>
        <a:xfrm>
          <a:off x="2247265" y="479806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395989" y="49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2738129" y="494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8" name="n_3aveValue有形固定資産減価償却率"/>
        <xdr:cNvSpPr txBox="1"/>
      </xdr:nvSpPr>
      <xdr:spPr>
        <a:xfrm>
          <a:off x="2067569" y="45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9" name="n_1mainValue有形固定資産減価償却率"/>
        <xdr:cNvSpPr txBox="1"/>
      </xdr:nvSpPr>
      <xdr:spPr>
        <a:xfrm>
          <a:off x="3395989" y="455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100" name="n_2mainValue有形固定資産減価償却率"/>
        <xdr:cNvSpPr txBox="1"/>
      </xdr:nvSpPr>
      <xdr:spPr>
        <a:xfrm>
          <a:off x="2738129" y="455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146067</xdr:rowOff>
    </xdr:from>
    <xdr:ext cx="405111" cy="259045"/>
    <xdr:sp macro="" textlink="">
      <xdr:nvSpPr>
        <xdr:cNvPr id="101" name="n_3mainValue有形固定資産減価償却率"/>
        <xdr:cNvSpPr txBox="1"/>
      </xdr:nvSpPr>
      <xdr:spPr>
        <a:xfrm>
          <a:off x="2067569" y="483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sz="1300">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9542936" y="44204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30</xdr:row>
      <xdr:rowOff>66523</xdr:rowOff>
    </xdr:from>
    <xdr:to>
      <xdr:col>76</xdr:col>
      <xdr:colOff>21589</xdr:colOff>
      <xdr:row>34</xdr:row>
      <xdr:rowOff>79375</xdr:rowOff>
    </xdr:to>
    <xdr:cxnSp macro="">
      <xdr:nvCxnSpPr>
        <xdr:cNvPr id="128" name="直線コネクタ 127"/>
        <xdr:cNvCxnSpPr/>
      </xdr:nvCxnSpPr>
      <xdr:spPr>
        <a:xfrm flipV="1">
          <a:off x="13027660" y="5095723"/>
          <a:ext cx="1269" cy="683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3080365" y="5833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2963525" y="5779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13200</xdr:rowOff>
    </xdr:from>
    <xdr:ext cx="469744" cy="259045"/>
    <xdr:sp macro="" textlink="">
      <xdr:nvSpPr>
        <xdr:cNvPr id="131" name="債務償還比率最大値テキスト"/>
        <xdr:cNvSpPr txBox="1"/>
      </xdr:nvSpPr>
      <xdr:spPr>
        <a:xfrm>
          <a:off x="13080365" y="487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66523</xdr:rowOff>
    </xdr:from>
    <xdr:to>
      <xdr:col>76</xdr:col>
      <xdr:colOff>111125</xdr:colOff>
      <xdr:row>30</xdr:row>
      <xdr:rowOff>66523</xdr:rowOff>
    </xdr:to>
    <xdr:cxnSp macro="">
      <xdr:nvCxnSpPr>
        <xdr:cNvPr id="132" name="直線コネクタ 131"/>
        <xdr:cNvCxnSpPr/>
      </xdr:nvCxnSpPr>
      <xdr:spPr>
        <a:xfrm>
          <a:off x="12963525" y="5095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33" name="債務償還比率平均値テキスト"/>
        <xdr:cNvSpPr txBox="1"/>
      </xdr:nvSpPr>
      <xdr:spPr>
        <a:xfrm>
          <a:off x="13080365" y="570676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3001625" y="5728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2359005"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15723</xdr:rowOff>
    </xdr:from>
    <xdr:to>
      <xdr:col>76</xdr:col>
      <xdr:colOff>73025</xdr:colOff>
      <xdr:row>30</xdr:row>
      <xdr:rowOff>117323</xdr:rowOff>
    </xdr:to>
    <xdr:sp macro="" textlink="">
      <xdr:nvSpPr>
        <xdr:cNvPr id="141" name="楕円 140"/>
        <xdr:cNvSpPr/>
      </xdr:nvSpPr>
      <xdr:spPr>
        <a:xfrm>
          <a:off x="13001625" y="5044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140200</xdr:rowOff>
    </xdr:from>
    <xdr:ext cx="469744" cy="259045"/>
    <xdr:sp macro="" textlink="">
      <xdr:nvSpPr>
        <xdr:cNvPr id="142" name="債務償還比率該当値テキスト"/>
        <xdr:cNvSpPr txBox="1"/>
      </xdr:nvSpPr>
      <xdr:spPr>
        <a:xfrm>
          <a:off x="13080365" y="500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26569</xdr:rowOff>
    </xdr:from>
    <xdr:to>
      <xdr:col>72</xdr:col>
      <xdr:colOff>123825</xdr:colOff>
      <xdr:row>28</xdr:row>
      <xdr:rowOff>128169</xdr:rowOff>
    </xdr:to>
    <xdr:sp macro="" textlink="">
      <xdr:nvSpPr>
        <xdr:cNvPr id="143" name="楕円 142"/>
        <xdr:cNvSpPr/>
      </xdr:nvSpPr>
      <xdr:spPr>
        <a:xfrm>
          <a:off x="12359005" y="47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77369</xdr:rowOff>
    </xdr:from>
    <xdr:to>
      <xdr:col>76</xdr:col>
      <xdr:colOff>22225</xdr:colOff>
      <xdr:row>30</xdr:row>
      <xdr:rowOff>66523</xdr:rowOff>
    </xdr:to>
    <xdr:cxnSp macro="">
      <xdr:nvCxnSpPr>
        <xdr:cNvPr id="144" name="直線コネクタ 143"/>
        <xdr:cNvCxnSpPr/>
      </xdr:nvCxnSpPr>
      <xdr:spPr>
        <a:xfrm>
          <a:off x="12409805" y="4771289"/>
          <a:ext cx="619760" cy="3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34</xdr:row>
      <xdr:rowOff>121302</xdr:rowOff>
    </xdr:from>
    <xdr:ext cx="340478" cy="259045"/>
    <xdr:sp macro="" textlink="">
      <xdr:nvSpPr>
        <xdr:cNvPr id="145" name="n_1aveValue債務償還比率"/>
        <xdr:cNvSpPr txBox="1"/>
      </xdr:nvSpPr>
      <xdr:spPr>
        <a:xfrm>
          <a:off x="12249726" y="58210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144696</xdr:rowOff>
    </xdr:from>
    <xdr:ext cx="469744" cy="259045"/>
    <xdr:sp macro="" textlink="">
      <xdr:nvSpPr>
        <xdr:cNvPr id="146" name="n_1mainValue債務償還比率"/>
        <xdr:cNvSpPr txBox="1"/>
      </xdr:nvSpPr>
      <xdr:spPr>
        <a:xfrm>
          <a:off x="12185092" y="45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086225"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12496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124960" y="6031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036060" y="617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312160" y="621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7399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2" name="楕円 71"/>
        <xdr:cNvSpPr/>
      </xdr:nvSpPr>
      <xdr:spPr>
        <a:xfrm>
          <a:off x="4036060" y="633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3" name="【道路】&#10;有形固定資産減価償却率該当値テキスト"/>
        <xdr:cNvSpPr txBox="1"/>
      </xdr:nvSpPr>
      <xdr:spPr>
        <a:xfrm>
          <a:off x="4124960"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4" name="楕円 73"/>
        <xdr:cNvSpPr/>
      </xdr:nvSpPr>
      <xdr:spPr>
        <a:xfrm>
          <a:off x="3312160" y="635707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33746</xdr:rowOff>
    </xdr:to>
    <xdr:cxnSp macro="">
      <xdr:nvCxnSpPr>
        <xdr:cNvPr id="75" name="直線コネクタ 74"/>
        <xdr:cNvCxnSpPr/>
      </xdr:nvCxnSpPr>
      <xdr:spPr>
        <a:xfrm flipV="1">
          <a:off x="3355340" y="6386104"/>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6" name="楕円 75"/>
        <xdr:cNvSpPr/>
      </xdr:nvSpPr>
      <xdr:spPr>
        <a:xfrm>
          <a:off x="251460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50074</xdr:rowOff>
    </xdr:to>
    <xdr:cxnSp macro="">
      <xdr:nvCxnSpPr>
        <xdr:cNvPr id="77" name="直線コネクタ 76"/>
        <xdr:cNvCxnSpPr/>
      </xdr:nvCxnSpPr>
      <xdr:spPr>
        <a:xfrm flipV="1">
          <a:off x="2565400" y="640406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78" name="楕円 77"/>
        <xdr:cNvSpPr/>
      </xdr:nvSpPr>
      <xdr:spPr>
        <a:xfrm>
          <a:off x="173990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56606</xdr:rowOff>
    </xdr:to>
    <xdr:cxnSp macro="">
      <xdr:nvCxnSpPr>
        <xdr:cNvPr id="79" name="直線コネクタ 78"/>
        <xdr:cNvCxnSpPr/>
      </xdr:nvCxnSpPr>
      <xdr:spPr>
        <a:xfrm flipV="1">
          <a:off x="1790700" y="642039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80" name="n_1aveValue【道路】&#10;有形固定資産減価償却率"/>
        <xdr:cNvSpPr txBox="1"/>
      </xdr:nvSpPr>
      <xdr:spPr>
        <a:xfrm>
          <a:off x="317056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3857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6110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3" name="n_1mainValue【道路】&#10;有形固定資産減価償却率"/>
        <xdr:cNvSpPr txBox="1"/>
      </xdr:nvSpPr>
      <xdr:spPr>
        <a:xfrm>
          <a:off x="317056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4" name="n_2mainValue【道路】&#10;有形固定資産減価償却率"/>
        <xdr:cNvSpPr txBox="1"/>
      </xdr:nvSpPr>
      <xdr:spPr>
        <a:xfrm>
          <a:off x="238570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5" name="n_3mainValue【道路】&#10;有形固定資産減価償却率"/>
        <xdr:cNvSpPr txBox="1"/>
      </xdr:nvSpPr>
      <xdr:spPr>
        <a:xfrm>
          <a:off x="16110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9219565" y="5562676"/>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9258300" y="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9154160" y="7024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9258300" y="53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9154160" y="5562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9258300" y="675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9192260" y="69019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844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7670800" y="6943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6873240" y="6839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87655</xdr:rowOff>
    </xdr:from>
    <xdr:to>
      <xdr:col>55</xdr:col>
      <xdr:colOff>50800</xdr:colOff>
      <xdr:row>42</xdr:row>
      <xdr:rowOff>17805</xdr:rowOff>
    </xdr:to>
    <xdr:sp macro="" textlink="">
      <xdr:nvSpPr>
        <xdr:cNvPr id="124" name="楕円 123"/>
        <xdr:cNvSpPr/>
      </xdr:nvSpPr>
      <xdr:spPr>
        <a:xfrm>
          <a:off x="9192260" y="6960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9258300" y="688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86893</xdr:rowOff>
    </xdr:from>
    <xdr:to>
      <xdr:col>50</xdr:col>
      <xdr:colOff>165100</xdr:colOff>
      <xdr:row>42</xdr:row>
      <xdr:rowOff>17043</xdr:rowOff>
    </xdr:to>
    <xdr:sp macro="" textlink="">
      <xdr:nvSpPr>
        <xdr:cNvPr id="126" name="楕円 125"/>
        <xdr:cNvSpPr/>
      </xdr:nvSpPr>
      <xdr:spPr>
        <a:xfrm>
          <a:off x="8445500" y="6960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137693</xdr:rowOff>
    </xdr:from>
    <xdr:to>
      <xdr:col>55</xdr:col>
      <xdr:colOff>0</xdr:colOff>
      <xdr:row>41</xdr:row>
      <xdr:rowOff>138455</xdr:rowOff>
    </xdr:to>
    <xdr:cxnSp macro="">
      <xdr:nvCxnSpPr>
        <xdr:cNvPr id="127" name="直線コネクタ 126"/>
        <xdr:cNvCxnSpPr/>
      </xdr:nvCxnSpPr>
      <xdr:spPr>
        <a:xfrm>
          <a:off x="8496300" y="7010933"/>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85903</xdr:rowOff>
    </xdr:from>
    <xdr:to>
      <xdr:col>46</xdr:col>
      <xdr:colOff>38100</xdr:colOff>
      <xdr:row>42</xdr:row>
      <xdr:rowOff>16053</xdr:rowOff>
    </xdr:to>
    <xdr:sp macro="" textlink="">
      <xdr:nvSpPr>
        <xdr:cNvPr id="128" name="楕円 127"/>
        <xdr:cNvSpPr/>
      </xdr:nvSpPr>
      <xdr:spPr>
        <a:xfrm>
          <a:off x="7670800" y="6959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136703</xdr:rowOff>
    </xdr:from>
    <xdr:to>
      <xdr:col>50</xdr:col>
      <xdr:colOff>114300</xdr:colOff>
      <xdr:row>41</xdr:row>
      <xdr:rowOff>137693</xdr:rowOff>
    </xdr:to>
    <xdr:cxnSp macro="">
      <xdr:nvCxnSpPr>
        <xdr:cNvPr id="129" name="直線コネクタ 128"/>
        <xdr:cNvCxnSpPr/>
      </xdr:nvCxnSpPr>
      <xdr:spPr>
        <a:xfrm>
          <a:off x="7713980" y="7009943"/>
          <a:ext cx="78232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85293</xdr:rowOff>
    </xdr:from>
    <xdr:to>
      <xdr:col>41</xdr:col>
      <xdr:colOff>101600</xdr:colOff>
      <xdr:row>42</xdr:row>
      <xdr:rowOff>15443</xdr:rowOff>
    </xdr:to>
    <xdr:sp macro="" textlink="">
      <xdr:nvSpPr>
        <xdr:cNvPr id="130" name="楕円 129"/>
        <xdr:cNvSpPr/>
      </xdr:nvSpPr>
      <xdr:spPr>
        <a:xfrm>
          <a:off x="6873240" y="6958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136093</xdr:rowOff>
    </xdr:from>
    <xdr:to>
      <xdr:col>45</xdr:col>
      <xdr:colOff>177800</xdr:colOff>
      <xdr:row>41</xdr:row>
      <xdr:rowOff>136703</xdr:rowOff>
    </xdr:to>
    <xdr:cxnSp macro="">
      <xdr:nvCxnSpPr>
        <xdr:cNvPr id="131" name="直線コネクタ 130"/>
        <xdr:cNvCxnSpPr/>
      </xdr:nvCxnSpPr>
      <xdr:spPr>
        <a:xfrm>
          <a:off x="6924040" y="7009333"/>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827158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750958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6712027" y="661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8170</xdr:rowOff>
    </xdr:from>
    <xdr:ext cx="469744" cy="259045"/>
    <xdr:sp macro="" textlink="">
      <xdr:nvSpPr>
        <xdr:cNvPr id="135" name="n_1mainValue【道路】&#10;一人当たり延長"/>
        <xdr:cNvSpPr txBox="1"/>
      </xdr:nvSpPr>
      <xdr:spPr>
        <a:xfrm>
          <a:off x="8271587" y="70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7180</xdr:rowOff>
    </xdr:from>
    <xdr:ext cx="469744" cy="259045"/>
    <xdr:sp macro="" textlink="">
      <xdr:nvSpPr>
        <xdr:cNvPr id="136" name="n_2mainValue【道路】&#10;一人当たり延長"/>
        <xdr:cNvSpPr txBox="1"/>
      </xdr:nvSpPr>
      <xdr:spPr>
        <a:xfrm>
          <a:off x="7509587" y="7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6570</xdr:rowOff>
    </xdr:from>
    <xdr:ext cx="469744" cy="259045"/>
    <xdr:sp macro="" textlink="">
      <xdr:nvSpPr>
        <xdr:cNvPr id="137" name="n_3mainValue【道路】&#10;一人当たり延長"/>
        <xdr:cNvSpPr txBox="1"/>
      </xdr:nvSpPr>
      <xdr:spPr>
        <a:xfrm>
          <a:off x="6712027" y="704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086225" y="931653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12496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12496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02082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9" name="【橋りょう・トンネル】&#10;有形固定資産減価償却率平均値テキスト"/>
        <xdr:cNvSpPr txBox="1"/>
      </xdr:nvSpPr>
      <xdr:spPr>
        <a:xfrm>
          <a:off x="412496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03606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31216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7399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45538</xdr:rowOff>
    </xdr:from>
    <xdr:to>
      <xdr:col>24</xdr:col>
      <xdr:colOff>114300</xdr:colOff>
      <xdr:row>55</xdr:row>
      <xdr:rowOff>147138</xdr:rowOff>
    </xdr:to>
    <xdr:sp macro="" textlink="">
      <xdr:nvSpPr>
        <xdr:cNvPr id="179" name="楕円 178"/>
        <xdr:cNvSpPr/>
      </xdr:nvSpPr>
      <xdr:spPr>
        <a:xfrm>
          <a:off x="4036060" y="92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170015</xdr:rowOff>
    </xdr:from>
    <xdr:ext cx="405111" cy="259045"/>
    <xdr:sp macro="" textlink="">
      <xdr:nvSpPr>
        <xdr:cNvPr id="180" name="【橋りょう・トンネル】&#10;有形固定資産減価償却率該当値テキスト"/>
        <xdr:cNvSpPr txBox="1"/>
      </xdr:nvSpPr>
      <xdr:spPr>
        <a:xfrm>
          <a:off x="4124960" y="922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84727</xdr:rowOff>
    </xdr:from>
    <xdr:to>
      <xdr:col>20</xdr:col>
      <xdr:colOff>38100</xdr:colOff>
      <xdr:row>56</xdr:row>
      <xdr:rowOff>14877</xdr:rowOff>
    </xdr:to>
    <xdr:sp macro="" textlink="">
      <xdr:nvSpPr>
        <xdr:cNvPr id="181" name="楕円 180"/>
        <xdr:cNvSpPr/>
      </xdr:nvSpPr>
      <xdr:spPr>
        <a:xfrm>
          <a:off x="3312160" y="9304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135527</xdr:rowOff>
    </xdr:to>
    <xdr:cxnSp macro="">
      <xdr:nvCxnSpPr>
        <xdr:cNvPr id="182" name="直線コネクタ 181"/>
        <xdr:cNvCxnSpPr/>
      </xdr:nvCxnSpPr>
      <xdr:spPr>
        <a:xfrm flipV="1">
          <a:off x="3355340" y="9316538"/>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83" name="楕円 182"/>
        <xdr:cNvSpPr/>
      </xdr:nvSpPr>
      <xdr:spPr>
        <a:xfrm>
          <a:off x="25146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56</xdr:row>
      <xdr:rowOff>0</xdr:rowOff>
    </xdr:to>
    <xdr:cxnSp macro="">
      <xdr:nvCxnSpPr>
        <xdr:cNvPr id="184" name="直線コネクタ 183"/>
        <xdr:cNvCxnSpPr/>
      </xdr:nvCxnSpPr>
      <xdr:spPr>
        <a:xfrm flipV="1">
          <a:off x="2565400" y="9355727"/>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156573</xdr:rowOff>
    </xdr:from>
    <xdr:to>
      <xdr:col>10</xdr:col>
      <xdr:colOff>165100</xdr:colOff>
      <xdr:row>56</xdr:row>
      <xdr:rowOff>86723</xdr:rowOff>
    </xdr:to>
    <xdr:sp macro="" textlink="">
      <xdr:nvSpPr>
        <xdr:cNvPr id="185" name="楕円 184"/>
        <xdr:cNvSpPr/>
      </xdr:nvSpPr>
      <xdr:spPr>
        <a:xfrm>
          <a:off x="1739900" y="9376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35923</xdr:rowOff>
    </xdr:to>
    <xdr:cxnSp macro="">
      <xdr:nvCxnSpPr>
        <xdr:cNvPr id="186" name="直線コネクタ 185"/>
        <xdr:cNvCxnSpPr/>
      </xdr:nvCxnSpPr>
      <xdr:spPr>
        <a:xfrm flipV="1">
          <a:off x="1790700" y="938784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7" name="n_1aveValue【橋りょう・トンネル】&#10;有形固定資産減価償却率"/>
        <xdr:cNvSpPr txBox="1"/>
      </xdr:nvSpPr>
      <xdr:spPr>
        <a:xfrm>
          <a:off x="317056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8" name="n_2aveValue【橋りょう・トンネル】&#10;有形固定資産減価償却率"/>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6110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31404</xdr:rowOff>
    </xdr:from>
    <xdr:ext cx="405111" cy="259045"/>
    <xdr:sp macro="" textlink="">
      <xdr:nvSpPr>
        <xdr:cNvPr id="190" name="n_1mainValue【橋りょう・トンネル】&#10;有形固定資産減価償却率"/>
        <xdr:cNvSpPr txBox="1"/>
      </xdr:nvSpPr>
      <xdr:spPr>
        <a:xfrm>
          <a:off x="3170564" y="908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67327</xdr:rowOff>
    </xdr:from>
    <xdr:ext cx="405111" cy="259045"/>
    <xdr:sp macro="" textlink="">
      <xdr:nvSpPr>
        <xdr:cNvPr id="191" name="n_2mainValue【橋りょう・トンネル】&#10;有形固定資産減価償却率"/>
        <xdr:cNvSpPr txBox="1"/>
      </xdr:nvSpPr>
      <xdr:spPr>
        <a:xfrm>
          <a:off x="238570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103250</xdr:rowOff>
    </xdr:from>
    <xdr:ext cx="405111" cy="259045"/>
    <xdr:sp macro="" textlink="">
      <xdr:nvSpPr>
        <xdr:cNvPr id="192" name="n_3mainValue【橋りょう・トンネル】&#10;有形固定資産減価償却率"/>
        <xdr:cNvSpPr txBox="1"/>
      </xdr:nvSpPr>
      <xdr:spPr>
        <a:xfrm>
          <a:off x="1611004" y="915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9219565" y="9389601"/>
          <a:ext cx="0" cy="139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9258300" y="107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9154160" y="1078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9258300" y="91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9154160" y="938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21" name="【橋りょう・トンネル】&#10;一人当たり有形固定資産（償却資産）額平均値テキスト"/>
        <xdr:cNvSpPr txBox="1"/>
      </xdr:nvSpPr>
      <xdr:spPr>
        <a:xfrm>
          <a:off x="9258300" y="1044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919226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844550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7670800" y="10421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68732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118273</xdr:rowOff>
    </xdr:from>
    <xdr:to>
      <xdr:col>55</xdr:col>
      <xdr:colOff>50800</xdr:colOff>
      <xdr:row>62</xdr:row>
      <xdr:rowOff>48423</xdr:rowOff>
    </xdr:to>
    <xdr:sp macro="" textlink="">
      <xdr:nvSpPr>
        <xdr:cNvPr id="231" name="楕円 230"/>
        <xdr:cNvSpPr/>
      </xdr:nvSpPr>
      <xdr:spPr>
        <a:xfrm>
          <a:off x="9192260" y="10344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141150</xdr:rowOff>
    </xdr:from>
    <xdr:ext cx="534377" cy="259045"/>
    <xdr:sp macro="" textlink="">
      <xdr:nvSpPr>
        <xdr:cNvPr id="232" name="【橋りょう・トンネル】&#10;一人当たり有形固定資産（償却資産）額該当値テキスト"/>
        <xdr:cNvSpPr txBox="1"/>
      </xdr:nvSpPr>
      <xdr:spPr>
        <a:xfrm>
          <a:off x="9258300" y="101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113632</xdr:rowOff>
    </xdr:from>
    <xdr:to>
      <xdr:col>50</xdr:col>
      <xdr:colOff>165100</xdr:colOff>
      <xdr:row>62</xdr:row>
      <xdr:rowOff>43782</xdr:rowOff>
    </xdr:to>
    <xdr:sp macro="" textlink="">
      <xdr:nvSpPr>
        <xdr:cNvPr id="233" name="楕円 232"/>
        <xdr:cNvSpPr/>
      </xdr:nvSpPr>
      <xdr:spPr>
        <a:xfrm>
          <a:off x="8445500" y="1033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164432</xdr:rowOff>
    </xdr:from>
    <xdr:to>
      <xdr:col>55</xdr:col>
      <xdr:colOff>0</xdr:colOff>
      <xdr:row>61</xdr:row>
      <xdr:rowOff>169073</xdr:rowOff>
    </xdr:to>
    <xdr:cxnSp macro="">
      <xdr:nvCxnSpPr>
        <xdr:cNvPr id="234" name="直線コネクタ 233"/>
        <xdr:cNvCxnSpPr/>
      </xdr:nvCxnSpPr>
      <xdr:spPr>
        <a:xfrm>
          <a:off x="8496300" y="10390472"/>
          <a:ext cx="7239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107749</xdr:rowOff>
    </xdr:from>
    <xdr:to>
      <xdr:col>46</xdr:col>
      <xdr:colOff>38100</xdr:colOff>
      <xdr:row>62</xdr:row>
      <xdr:rowOff>37899</xdr:rowOff>
    </xdr:to>
    <xdr:sp macro="" textlink="">
      <xdr:nvSpPr>
        <xdr:cNvPr id="235" name="楕円 234"/>
        <xdr:cNvSpPr/>
      </xdr:nvSpPr>
      <xdr:spPr>
        <a:xfrm>
          <a:off x="7670800" y="10333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158549</xdr:rowOff>
    </xdr:from>
    <xdr:to>
      <xdr:col>50</xdr:col>
      <xdr:colOff>114300</xdr:colOff>
      <xdr:row>61</xdr:row>
      <xdr:rowOff>164432</xdr:rowOff>
    </xdr:to>
    <xdr:cxnSp macro="">
      <xdr:nvCxnSpPr>
        <xdr:cNvPr id="236" name="直線コネクタ 235"/>
        <xdr:cNvCxnSpPr/>
      </xdr:nvCxnSpPr>
      <xdr:spPr>
        <a:xfrm>
          <a:off x="7713980" y="10384589"/>
          <a:ext cx="78232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101950</xdr:rowOff>
    </xdr:from>
    <xdr:to>
      <xdr:col>41</xdr:col>
      <xdr:colOff>101600</xdr:colOff>
      <xdr:row>62</xdr:row>
      <xdr:rowOff>32100</xdr:rowOff>
    </xdr:to>
    <xdr:sp macro="" textlink="">
      <xdr:nvSpPr>
        <xdr:cNvPr id="237" name="楕円 236"/>
        <xdr:cNvSpPr/>
      </xdr:nvSpPr>
      <xdr:spPr>
        <a:xfrm>
          <a:off x="6873240" y="1032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152750</xdr:rowOff>
    </xdr:from>
    <xdr:to>
      <xdr:col>45</xdr:col>
      <xdr:colOff>177800</xdr:colOff>
      <xdr:row>61</xdr:row>
      <xdr:rowOff>158549</xdr:rowOff>
    </xdr:to>
    <xdr:cxnSp macro="">
      <xdr:nvCxnSpPr>
        <xdr:cNvPr id="238" name="直線コネクタ 237"/>
        <xdr:cNvCxnSpPr/>
      </xdr:nvCxnSpPr>
      <xdr:spPr>
        <a:xfrm>
          <a:off x="6924040" y="10378790"/>
          <a:ext cx="78994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39" name="n_1aveValue【橋りょう・トンネル】&#10;一人当たり有形固定資産（償却資産）額"/>
        <xdr:cNvSpPr txBox="1"/>
      </xdr:nvSpPr>
      <xdr:spPr>
        <a:xfrm>
          <a:off x="8239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40" name="n_2aveValue【橋りょう・トンネル】&#10;一人当たり有形固定資産（償却資産）額"/>
        <xdr:cNvSpPr txBox="1"/>
      </xdr:nvSpPr>
      <xdr:spPr>
        <a:xfrm>
          <a:off x="74772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119133</xdr:rowOff>
    </xdr:from>
    <xdr:ext cx="534377" cy="259045"/>
    <xdr:sp macro="" textlink="">
      <xdr:nvSpPr>
        <xdr:cNvPr id="241" name="n_3aveValue【橋りょう・トンネル】&#10;一人当たり有形固定資産（償却資産）額"/>
        <xdr:cNvSpPr txBox="1"/>
      </xdr:nvSpPr>
      <xdr:spPr>
        <a:xfrm>
          <a:off x="670257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60309</xdr:rowOff>
    </xdr:from>
    <xdr:ext cx="534377" cy="259045"/>
    <xdr:sp macro="" textlink="">
      <xdr:nvSpPr>
        <xdr:cNvPr id="242" name="n_1mainValue【橋りょう・トンネル】&#10;一人当たり有形固定資産（償却資産）額"/>
        <xdr:cNvSpPr txBox="1"/>
      </xdr:nvSpPr>
      <xdr:spPr>
        <a:xfrm>
          <a:off x="8239271" y="101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54426</xdr:rowOff>
    </xdr:from>
    <xdr:ext cx="534377" cy="259045"/>
    <xdr:sp macro="" textlink="">
      <xdr:nvSpPr>
        <xdr:cNvPr id="243" name="n_2mainValue【橋りょう・トンネル】&#10;一人当たり有形固定資産（償却資産）額"/>
        <xdr:cNvSpPr txBox="1"/>
      </xdr:nvSpPr>
      <xdr:spPr>
        <a:xfrm>
          <a:off x="7477271" y="101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48627</xdr:rowOff>
    </xdr:from>
    <xdr:ext cx="534377" cy="259045"/>
    <xdr:sp macro="" textlink="">
      <xdr:nvSpPr>
        <xdr:cNvPr id="244" name="n_3mainValue【橋りょう・トンネル】&#10;一人当たり有形固定資産（償却資産）額"/>
        <xdr:cNvSpPr txBox="1"/>
      </xdr:nvSpPr>
      <xdr:spPr>
        <a:xfrm>
          <a:off x="670257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086225" y="13168883"/>
          <a:ext cx="0" cy="111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12496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02082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124960" y="129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02082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124960" y="13729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03606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31216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5146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73990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82" name="楕円 281"/>
        <xdr:cNvSpPr/>
      </xdr:nvSpPr>
      <xdr:spPr>
        <a:xfrm>
          <a:off x="4036060" y="136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92473</xdr:rowOff>
    </xdr:from>
    <xdr:ext cx="405111" cy="259045"/>
    <xdr:sp macro="" textlink="">
      <xdr:nvSpPr>
        <xdr:cNvPr id="283" name="【公営住宅】&#10;有形固定資産減価償却率該当値テキスト"/>
        <xdr:cNvSpPr txBox="1"/>
      </xdr:nvSpPr>
      <xdr:spPr>
        <a:xfrm>
          <a:off x="4124960"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117602</xdr:rowOff>
    </xdr:from>
    <xdr:to>
      <xdr:col>20</xdr:col>
      <xdr:colOff>38100</xdr:colOff>
      <xdr:row>82</xdr:row>
      <xdr:rowOff>47752</xdr:rowOff>
    </xdr:to>
    <xdr:sp macro="" textlink="">
      <xdr:nvSpPr>
        <xdr:cNvPr id="284" name="楕円 283"/>
        <xdr:cNvSpPr/>
      </xdr:nvSpPr>
      <xdr:spPr>
        <a:xfrm>
          <a:off x="3312160" y="13696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168402</xdr:rowOff>
    </xdr:to>
    <xdr:cxnSp macro="">
      <xdr:nvCxnSpPr>
        <xdr:cNvPr id="285" name="直線コネクタ 284"/>
        <xdr:cNvCxnSpPr/>
      </xdr:nvCxnSpPr>
      <xdr:spPr>
        <a:xfrm flipV="1">
          <a:off x="3355340" y="13699236"/>
          <a:ext cx="7315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286" name="楕円 285"/>
        <xdr:cNvSpPr/>
      </xdr:nvSpPr>
      <xdr:spPr>
        <a:xfrm>
          <a:off x="2514600" y="1374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82</xdr:row>
      <xdr:rowOff>47244</xdr:rowOff>
    </xdr:to>
    <xdr:cxnSp macro="">
      <xdr:nvCxnSpPr>
        <xdr:cNvPr id="287" name="直線コネクタ 286"/>
        <xdr:cNvCxnSpPr/>
      </xdr:nvCxnSpPr>
      <xdr:spPr>
        <a:xfrm flipV="1">
          <a:off x="2565400" y="13747242"/>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8" name="楕円 287"/>
        <xdr:cNvSpPr/>
      </xdr:nvSpPr>
      <xdr:spPr>
        <a:xfrm>
          <a:off x="17399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47244</xdr:rowOff>
    </xdr:from>
    <xdr:to>
      <xdr:col>15</xdr:col>
      <xdr:colOff>50800</xdr:colOff>
      <xdr:row>82</xdr:row>
      <xdr:rowOff>95250</xdr:rowOff>
    </xdr:to>
    <xdr:cxnSp macro="">
      <xdr:nvCxnSpPr>
        <xdr:cNvPr id="289" name="直線コネクタ 288"/>
        <xdr:cNvCxnSpPr/>
      </xdr:nvCxnSpPr>
      <xdr:spPr>
        <a:xfrm flipV="1">
          <a:off x="1790700" y="1379372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3857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92" name="n_3aveValue【公営住宅】&#10;有形固定資産減価償却率"/>
        <xdr:cNvSpPr txBox="1"/>
      </xdr:nvSpPr>
      <xdr:spPr>
        <a:xfrm>
          <a:off x="161100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64279</xdr:rowOff>
    </xdr:from>
    <xdr:ext cx="405111" cy="259045"/>
    <xdr:sp macro="" textlink="">
      <xdr:nvSpPr>
        <xdr:cNvPr id="293" name="n_1mainValue【公営住宅】&#10;有形固定資産減価償却率"/>
        <xdr:cNvSpPr txBox="1"/>
      </xdr:nvSpPr>
      <xdr:spPr>
        <a:xfrm>
          <a:off x="3170564" y="1347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114571</xdr:rowOff>
    </xdr:from>
    <xdr:ext cx="405111" cy="259045"/>
    <xdr:sp macro="" textlink="">
      <xdr:nvSpPr>
        <xdr:cNvPr id="294" name="n_2mainValue【公営住宅】&#10;有形固定資産減価償却率"/>
        <xdr:cNvSpPr txBox="1"/>
      </xdr:nvSpPr>
      <xdr:spPr>
        <a:xfrm>
          <a:off x="2385704" y="135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95" name="n_3mainValue【公営住宅】&#10;有形固定資産減価償却率"/>
        <xdr:cNvSpPr txBox="1"/>
      </xdr:nvSpPr>
      <xdr:spPr>
        <a:xfrm>
          <a:off x="161100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9219565" y="1320056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9258300" y="129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915416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26" name="【公営住宅】&#10;一人当たり面積平均値テキスト"/>
        <xdr:cNvSpPr txBox="1"/>
      </xdr:nvSpPr>
      <xdr:spPr>
        <a:xfrm>
          <a:off x="9258300" y="1436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844550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7670800" y="143738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68732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36" name="楕円 335"/>
        <xdr:cNvSpPr/>
      </xdr:nvSpPr>
      <xdr:spPr>
        <a:xfrm>
          <a:off x="9192260" y="14372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145704</xdr:rowOff>
    </xdr:from>
    <xdr:ext cx="469744" cy="259045"/>
    <xdr:sp macro="" textlink="">
      <xdr:nvSpPr>
        <xdr:cNvPr id="337" name="【公営住宅】&#10;一人当たり面積該当値テキスト"/>
        <xdr:cNvSpPr txBox="1"/>
      </xdr:nvSpPr>
      <xdr:spPr>
        <a:xfrm>
          <a:off x="9258300" y="14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121194</xdr:rowOff>
    </xdr:from>
    <xdr:to>
      <xdr:col>50</xdr:col>
      <xdr:colOff>165100</xdr:colOff>
      <xdr:row>86</xdr:row>
      <xdr:rowOff>51344</xdr:rowOff>
    </xdr:to>
    <xdr:sp macro="" textlink="">
      <xdr:nvSpPr>
        <xdr:cNvPr id="338" name="楕円 337"/>
        <xdr:cNvSpPr/>
      </xdr:nvSpPr>
      <xdr:spPr>
        <a:xfrm>
          <a:off x="8445500" y="14370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xdr:rowOff>
    </xdr:from>
    <xdr:to>
      <xdr:col>55</xdr:col>
      <xdr:colOff>0</xdr:colOff>
      <xdr:row>86</xdr:row>
      <xdr:rowOff>2177</xdr:rowOff>
    </xdr:to>
    <xdr:cxnSp macro="">
      <xdr:nvCxnSpPr>
        <xdr:cNvPr id="339" name="直線コネクタ 338"/>
        <xdr:cNvCxnSpPr/>
      </xdr:nvCxnSpPr>
      <xdr:spPr>
        <a:xfrm>
          <a:off x="8496300" y="1441758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40" name="楕円 339"/>
        <xdr:cNvSpPr/>
      </xdr:nvSpPr>
      <xdr:spPr>
        <a:xfrm>
          <a:off x="7670800" y="14368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86</xdr:row>
      <xdr:rowOff>544</xdr:rowOff>
    </xdr:to>
    <xdr:cxnSp macro="">
      <xdr:nvCxnSpPr>
        <xdr:cNvPr id="341" name="直線コネクタ 340"/>
        <xdr:cNvCxnSpPr/>
      </xdr:nvCxnSpPr>
      <xdr:spPr>
        <a:xfrm>
          <a:off x="7713980" y="144197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116295</xdr:rowOff>
    </xdr:from>
    <xdr:to>
      <xdr:col>41</xdr:col>
      <xdr:colOff>101600</xdr:colOff>
      <xdr:row>86</xdr:row>
      <xdr:rowOff>46445</xdr:rowOff>
    </xdr:to>
    <xdr:sp macro="" textlink="">
      <xdr:nvSpPr>
        <xdr:cNvPr id="342" name="楕円 341"/>
        <xdr:cNvSpPr/>
      </xdr:nvSpPr>
      <xdr:spPr>
        <a:xfrm>
          <a:off x="6873240" y="1436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167095</xdr:rowOff>
    </xdr:from>
    <xdr:to>
      <xdr:col>45</xdr:col>
      <xdr:colOff>177800</xdr:colOff>
      <xdr:row>85</xdr:row>
      <xdr:rowOff>170362</xdr:rowOff>
    </xdr:to>
    <xdr:cxnSp macro="">
      <xdr:nvCxnSpPr>
        <xdr:cNvPr id="343" name="直線コネクタ 342"/>
        <xdr:cNvCxnSpPr/>
      </xdr:nvCxnSpPr>
      <xdr:spPr>
        <a:xfrm>
          <a:off x="6924040" y="14416495"/>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44" name="n_1aveValue【公営住宅】&#10;一人当たり面積"/>
        <xdr:cNvSpPr txBox="1"/>
      </xdr:nvSpPr>
      <xdr:spPr>
        <a:xfrm>
          <a:off x="8271587" y="144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5" name="n_2aveValue【公営住宅】&#10;一人当たり面積"/>
        <xdr:cNvSpPr txBox="1"/>
      </xdr:nvSpPr>
      <xdr:spPr>
        <a:xfrm>
          <a:off x="750958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46" name="n_3aveValue【公営住宅】&#10;一人当たり面積"/>
        <xdr:cNvSpPr txBox="1"/>
      </xdr:nvSpPr>
      <xdr:spPr>
        <a:xfrm>
          <a:off x="6712027" y="144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67871</xdr:rowOff>
    </xdr:from>
    <xdr:ext cx="469744" cy="259045"/>
    <xdr:sp macro="" textlink="">
      <xdr:nvSpPr>
        <xdr:cNvPr id="347" name="n_1mainValue【公営住宅】&#10;一人当たり面積"/>
        <xdr:cNvSpPr txBox="1"/>
      </xdr:nvSpPr>
      <xdr:spPr>
        <a:xfrm>
          <a:off x="8271587" y="1414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66239</xdr:rowOff>
    </xdr:from>
    <xdr:ext cx="469744" cy="259045"/>
    <xdr:sp macro="" textlink="">
      <xdr:nvSpPr>
        <xdr:cNvPr id="348" name="n_2mainValue【公営住宅】&#10;一人当たり面積"/>
        <xdr:cNvSpPr txBox="1"/>
      </xdr:nvSpPr>
      <xdr:spPr>
        <a:xfrm>
          <a:off x="7509587" y="141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62972</xdr:rowOff>
    </xdr:from>
    <xdr:ext cx="469744" cy="259045"/>
    <xdr:sp macro="" textlink="">
      <xdr:nvSpPr>
        <xdr:cNvPr id="349" name="n_3mainValue【公営住宅】&#10;一人当たり面積"/>
        <xdr:cNvSpPr txBox="1"/>
      </xdr:nvSpPr>
      <xdr:spPr>
        <a:xfrm>
          <a:off x="6712027" y="141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4375764" y="5674614"/>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44145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4287500" y="685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89" name="【認定こども園・幼稚園・保育所】&#10;有形固定資産減価償却率平均値テキスト"/>
        <xdr:cNvSpPr txBox="1"/>
      </xdr:nvSpPr>
      <xdr:spPr>
        <a:xfrm>
          <a:off x="14414500" y="6025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4325600" y="61701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28041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202944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148844</xdr:rowOff>
    </xdr:from>
    <xdr:to>
      <xdr:col>85</xdr:col>
      <xdr:colOff>177800</xdr:colOff>
      <xdr:row>37</xdr:row>
      <xdr:rowOff>78994</xdr:rowOff>
    </xdr:to>
    <xdr:sp macro="" textlink="">
      <xdr:nvSpPr>
        <xdr:cNvPr id="399" name="楕円 398"/>
        <xdr:cNvSpPr/>
      </xdr:nvSpPr>
      <xdr:spPr>
        <a:xfrm>
          <a:off x="14325600" y="61838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127271</xdr:rowOff>
    </xdr:from>
    <xdr:ext cx="405111" cy="259045"/>
    <xdr:sp macro="" textlink="">
      <xdr:nvSpPr>
        <xdr:cNvPr id="400" name="【認定こども園・幼稚園・保育所】&#10;有形固定資産減価償却率該当値テキスト"/>
        <xdr:cNvSpPr txBox="1"/>
      </xdr:nvSpPr>
      <xdr:spPr>
        <a:xfrm>
          <a:off x="14414500" y="616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01" name="楕円 400"/>
        <xdr:cNvSpPr/>
      </xdr:nvSpPr>
      <xdr:spPr>
        <a:xfrm>
          <a:off x="135788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37</xdr:row>
      <xdr:rowOff>28194</xdr:rowOff>
    </xdr:to>
    <xdr:cxnSp macro="">
      <xdr:nvCxnSpPr>
        <xdr:cNvPr id="402" name="直線コネクタ 401"/>
        <xdr:cNvCxnSpPr/>
      </xdr:nvCxnSpPr>
      <xdr:spPr>
        <a:xfrm>
          <a:off x="13629640" y="6134100"/>
          <a:ext cx="74676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55118</xdr:rowOff>
    </xdr:from>
    <xdr:to>
      <xdr:col>76</xdr:col>
      <xdr:colOff>165100</xdr:colOff>
      <xdr:row>36</xdr:row>
      <xdr:rowOff>156718</xdr:rowOff>
    </xdr:to>
    <xdr:sp macro="" textlink="">
      <xdr:nvSpPr>
        <xdr:cNvPr id="403" name="楕円 402"/>
        <xdr:cNvSpPr/>
      </xdr:nvSpPr>
      <xdr:spPr>
        <a:xfrm>
          <a:off x="1280414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105918</xdr:rowOff>
    </xdr:to>
    <xdr:cxnSp macro="">
      <xdr:nvCxnSpPr>
        <xdr:cNvPr id="404" name="直線コネクタ 403"/>
        <xdr:cNvCxnSpPr/>
      </xdr:nvCxnSpPr>
      <xdr:spPr>
        <a:xfrm flipV="1">
          <a:off x="12854940" y="6134100"/>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109982</xdr:rowOff>
    </xdr:from>
    <xdr:to>
      <xdr:col>72</xdr:col>
      <xdr:colOff>38100</xdr:colOff>
      <xdr:row>37</xdr:row>
      <xdr:rowOff>40132</xdr:rowOff>
    </xdr:to>
    <xdr:sp macro="" textlink="">
      <xdr:nvSpPr>
        <xdr:cNvPr id="405" name="楕円 404"/>
        <xdr:cNvSpPr/>
      </xdr:nvSpPr>
      <xdr:spPr>
        <a:xfrm>
          <a:off x="12029440" y="61450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105918</xdr:rowOff>
    </xdr:from>
    <xdr:to>
      <xdr:col>76</xdr:col>
      <xdr:colOff>114300</xdr:colOff>
      <xdr:row>36</xdr:row>
      <xdr:rowOff>160782</xdr:rowOff>
    </xdr:to>
    <xdr:cxnSp macro="">
      <xdr:nvCxnSpPr>
        <xdr:cNvPr id="406" name="直線コネクタ 405"/>
        <xdr:cNvCxnSpPr/>
      </xdr:nvCxnSpPr>
      <xdr:spPr>
        <a:xfrm flipV="1">
          <a:off x="12072620" y="614095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07"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408" name="n_2aveValue【認定こども園・幼稚園・保育所】&#10;有形固定資産減価償却率"/>
        <xdr:cNvSpPr txBox="1"/>
      </xdr:nvSpPr>
      <xdr:spPr>
        <a:xfrm>
          <a:off x="1267524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09" name="n_3aveValue【認定こども園・幼稚園・保育所】&#10;有形固定資産減価償却率"/>
        <xdr:cNvSpPr txBox="1"/>
      </xdr:nvSpPr>
      <xdr:spPr>
        <a:xfrm>
          <a:off x="119005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10" name="n_1mainValue【認定こども園・幼稚園・保育所】&#10;有形固定資産減価償却率"/>
        <xdr:cNvSpPr txBox="1"/>
      </xdr:nvSpPr>
      <xdr:spPr>
        <a:xfrm>
          <a:off x="13437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1795</xdr:rowOff>
    </xdr:from>
    <xdr:ext cx="405111" cy="259045"/>
    <xdr:sp macro="" textlink="">
      <xdr:nvSpPr>
        <xdr:cNvPr id="411" name="n_2mainValue【認定こども園・幼稚園・保育所】&#10;有形固定資産減価償却率"/>
        <xdr:cNvSpPr txBox="1"/>
      </xdr:nvSpPr>
      <xdr:spPr>
        <a:xfrm>
          <a:off x="126752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31259</xdr:rowOff>
    </xdr:from>
    <xdr:ext cx="405111" cy="259045"/>
    <xdr:sp macro="" textlink="">
      <xdr:nvSpPr>
        <xdr:cNvPr id="412" name="n_3mainValue【認定こども園・幼稚園・保育所】&#10;有形固定資産減価償却率"/>
        <xdr:cNvSpPr txBox="1"/>
      </xdr:nvSpPr>
      <xdr:spPr>
        <a:xfrm>
          <a:off x="11900544" y="623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19509104" y="5665470"/>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19547840" y="68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19443700" y="6868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39"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179374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7162780" y="670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49" name="楕円 448"/>
        <xdr:cNvSpPr/>
      </xdr:nvSpPr>
      <xdr:spPr>
        <a:xfrm>
          <a:off x="19458940" y="664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132859</xdr:rowOff>
    </xdr:from>
    <xdr:ext cx="469744" cy="259045"/>
    <xdr:sp macro="" textlink="">
      <xdr:nvSpPr>
        <xdr:cNvPr id="450" name="【認定こども園・幼稚園・保育所】&#10;一人当たり面積該当値テキスト"/>
        <xdr:cNvSpPr txBox="1"/>
      </xdr:nvSpPr>
      <xdr:spPr>
        <a:xfrm>
          <a:off x="19547840"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119126</xdr:rowOff>
    </xdr:from>
    <xdr:to>
      <xdr:col>112</xdr:col>
      <xdr:colOff>38100</xdr:colOff>
      <xdr:row>40</xdr:row>
      <xdr:rowOff>49276</xdr:rowOff>
    </xdr:to>
    <xdr:sp macro="" textlink="">
      <xdr:nvSpPr>
        <xdr:cNvPr id="451" name="楕円 450"/>
        <xdr:cNvSpPr/>
      </xdr:nvSpPr>
      <xdr:spPr>
        <a:xfrm>
          <a:off x="18735040" y="6657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169926</xdr:rowOff>
    </xdr:to>
    <xdr:cxnSp macro="">
      <xdr:nvCxnSpPr>
        <xdr:cNvPr id="452" name="直線コネクタ 451"/>
        <xdr:cNvCxnSpPr/>
      </xdr:nvCxnSpPr>
      <xdr:spPr>
        <a:xfrm flipV="1">
          <a:off x="18778220" y="669874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53" name="楕円 452"/>
        <xdr:cNvSpPr/>
      </xdr:nvSpPr>
      <xdr:spPr>
        <a:xfrm>
          <a:off x="179374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169926</xdr:rowOff>
    </xdr:to>
    <xdr:cxnSp macro="">
      <xdr:nvCxnSpPr>
        <xdr:cNvPr id="454" name="直線コネクタ 453"/>
        <xdr:cNvCxnSpPr/>
      </xdr:nvCxnSpPr>
      <xdr:spPr>
        <a:xfrm>
          <a:off x="17988280" y="669417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55" name="楕円 454"/>
        <xdr:cNvSpPr/>
      </xdr:nvSpPr>
      <xdr:spPr>
        <a:xfrm>
          <a:off x="17162780" y="6638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151638</xdr:rowOff>
    </xdr:from>
    <xdr:to>
      <xdr:col>107</xdr:col>
      <xdr:colOff>50800</xdr:colOff>
      <xdr:row>39</xdr:row>
      <xdr:rowOff>156210</xdr:rowOff>
    </xdr:to>
    <xdr:cxnSp macro="">
      <xdr:nvCxnSpPr>
        <xdr:cNvPr id="456" name="直線コネクタ 455"/>
        <xdr:cNvCxnSpPr/>
      </xdr:nvCxnSpPr>
      <xdr:spPr>
        <a:xfrm>
          <a:off x="17213580" y="668959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57"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58" name="n_2aveValue【認定こども園・幼稚園・保育所】&#10;一人当たり面積"/>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9" name="n_3aveValue【認定こども園・幼稚園・保育所】&#10;一人当たり面積"/>
        <xdr:cNvSpPr txBox="1"/>
      </xdr:nvSpPr>
      <xdr:spPr>
        <a:xfrm>
          <a:off x="170015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65803</xdr:rowOff>
    </xdr:from>
    <xdr:ext cx="469744" cy="259045"/>
    <xdr:sp macro="" textlink="">
      <xdr:nvSpPr>
        <xdr:cNvPr id="460" name="n_1mainValue【認定こども園・幼稚園・保育所】&#10;一人当たり面積"/>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61" name="n_2mainValue【認定こども園・幼稚園・保育所】&#10;一人当たり面積"/>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47515</xdr:rowOff>
    </xdr:from>
    <xdr:ext cx="469744" cy="259045"/>
    <xdr:sp macro="" textlink="">
      <xdr:nvSpPr>
        <xdr:cNvPr id="462" name="n_3mainValue【認定こども園・幼稚園・保育所】&#10;一人当たり面積"/>
        <xdr:cNvSpPr txBox="1"/>
      </xdr:nvSpPr>
      <xdr:spPr>
        <a:xfrm>
          <a:off x="1700156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4375764" y="94302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4414500" y="9889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3578840" y="987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2029440" y="9581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504" name="楕円 503"/>
        <xdr:cNvSpPr/>
      </xdr:nvSpPr>
      <xdr:spPr>
        <a:xfrm>
          <a:off x="14325600" y="9497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505" name="【学校施設】&#10;有形固定資産減価償却率該当値テキスト"/>
        <xdr:cNvSpPr txBox="1"/>
      </xdr:nvSpPr>
      <xdr:spPr>
        <a:xfrm>
          <a:off x="14414500" y="941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06" name="楕円 505"/>
        <xdr:cNvSpPr/>
      </xdr:nvSpPr>
      <xdr:spPr>
        <a:xfrm>
          <a:off x="135788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160020</xdr:rowOff>
    </xdr:to>
    <xdr:cxnSp macro="">
      <xdr:nvCxnSpPr>
        <xdr:cNvPr id="507" name="直線コネクタ 506"/>
        <xdr:cNvCxnSpPr/>
      </xdr:nvCxnSpPr>
      <xdr:spPr>
        <a:xfrm>
          <a:off x="13629640" y="9462952"/>
          <a:ext cx="74676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508" name="楕円 507"/>
        <xdr:cNvSpPr/>
      </xdr:nvSpPr>
      <xdr:spPr>
        <a:xfrm>
          <a:off x="12804140" y="94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88174</xdr:rowOff>
    </xdr:to>
    <xdr:cxnSp macro="">
      <xdr:nvCxnSpPr>
        <xdr:cNvPr id="509" name="直線コネクタ 508"/>
        <xdr:cNvCxnSpPr/>
      </xdr:nvCxnSpPr>
      <xdr:spPr>
        <a:xfrm flipV="1">
          <a:off x="12854940" y="946295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130447</xdr:rowOff>
    </xdr:from>
    <xdr:to>
      <xdr:col>72</xdr:col>
      <xdr:colOff>38100</xdr:colOff>
      <xdr:row>56</xdr:row>
      <xdr:rowOff>60597</xdr:rowOff>
    </xdr:to>
    <xdr:sp macro="" textlink="">
      <xdr:nvSpPr>
        <xdr:cNvPr id="510" name="楕円 509"/>
        <xdr:cNvSpPr/>
      </xdr:nvSpPr>
      <xdr:spPr>
        <a:xfrm>
          <a:off x="12029440" y="9350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88174</xdr:rowOff>
    </xdr:to>
    <xdr:cxnSp macro="">
      <xdr:nvCxnSpPr>
        <xdr:cNvPr id="511" name="直線コネクタ 510"/>
        <xdr:cNvCxnSpPr/>
      </xdr:nvCxnSpPr>
      <xdr:spPr>
        <a:xfrm>
          <a:off x="12072620" y="9397637"/>
          <a:ext cx="7823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3437244"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190054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15" name="n_1mainValue【学校施設】&#10;有形固定資産減価償却率"/>
        <xdr:cNvSpPr txBox="1"/>
      </xdr:nvSpPr>
      <xdr:spPr>
        <a:xfrm>
          <a:off x="134372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516" name="n_2mainValue【学校施設】&#10;有形固定資産減価償却率"/>
        <xdr:cNvSpPr txBox="1"/>
      </xdr:nvSpPr>
      <xdr:spPr>
        <a:xfrm>
          <a:off x="12675244" y="920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517" name="n_3mainValue【学校施設】&#10;有形固定資産減価償却率"/>
        <xdr:cNvSpPr txBox="1"/>
      </xdr:nvSpPr>
      <xdr:spPr>
        <a:xfrm>
          <a:off x="11900544" y="912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19509104" y="9274810"/>
          <a:ext cx="0" cy="1461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19547840"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19443700" y="927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7" name="【学校施設】&#10;一人当たり面積平均値テキスト"/>
        <xdr:cNvSpPr txBox="1"/>
      </xdr:nvSpPr>
      <xdr:spPr>
        <a:xfrm>
          <a:off x="19547840" y="1038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194589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1873504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179374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57" name="楕円 556"/>
        <xdr:cNvSpPr/>
      </xdr:nvSpPr>
      <xdr:spPr>
        <a:xfrm>
          <a:off x="1945894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558" name="【学校施設】&#10;一人当たり面積該当値テキスト"/>
        <xdr:cNvSpPr txBox="1"/>
      </xdr:nvSpPr>
      <xdr:spPr>
        <a:xfrm>
          <a:off x="1954784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59" name="楕円 558"/>
        <xdr:cNvSpPr/>
      </xdr:nvSpPr>
      <xdr:spPr>
        <a:xfrm>
          <a:off x="18735040" y="10422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80010</xdr:rowOff>
    </xdr:to>
    <xdr:cxnSp macro="">
      <xdr:nvCxnSpPr>
        <xdr:cNvPr id="560" name="直線コネクタ 559"/>
        <xdr:cNvCxnSpPr/>
      </xdr:nvCxnSpPr>
      <xdr:spPr>
        <a:xfrm flipV="1">
          <a:off x="18778220" y="104508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61" name="楕円 560"/>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80010</xdr:rowOff>
    </xdr:to>
    <xdr:cxnSp macro="">
      <xdr:nvCxnSpPr>
        <xdr:cNvPr id="562" name="直線コネクタ 561"/>
        <xdr:cNvCxnSpPr/>
      </xdr:nvCxnSpPr>
      <xdr:spPr>
        <a:xfrm>
          <a:off x="17988280" y="1041273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123190</xdr:rowOff>
    </xdr:from>
    <xdr:to>
      <xdr:col>102</xdr:col>
      <xdr:colOff>165100</xdr:colOff>
      <xdr:row>62</xdr:row>
      <xdr:rowOff>53340</xdr:rowOff>
    </xdr:to>
    <xdr:sp macro="" textlink="">
      <xdr:nvSpPr>
        <xdr:cNvPr id="563" name="楕円 562"/>
        <xdr:cNvSpPr/>
      </xdr:nvSpPr>
      <xdr:spPr>
        <a:xfrm>
          <a:off x="1716278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xdr:rowOff>
    </xdr:from>
    <xdr:to>
      <xdr:col>107</xdr:col>
      <xdr:colOff>50800</xdr:colOff>
      <xdr:row>62</xdr:row>
      <xdr:rowOff>19050</xdr:rowOff>
    </xdr:to>
    <xdr:cxnSp macro="">
      <xdr:nvCxnSpPr>
        <xdr:cNvPr id="564" name="直線コネクタ 563"/>
        <xdr:cNvCxnSpPr/>
      </xdr:nvCxnSpPr>
      <xdr:spPr>
        <a:xfrm>
          <a:off x="17213580" y="10396220"/>
          <a:ext cx="7747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65" name="n_1aveValue【学校施設】&#10;一人当たり面積"/>
        <xdr:cNvSpPr txBox="1"/>
      </xdr:nvSpPr>
      <xdr:spPr>
        <a:xfrm>
          <a:off x="185611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6" name="n_2aveValue【学校施設】&#10;一人当たり面積"/>
        <xdr:cNvSpPr txBox="1"/>
      </xdr:nvSpPr>
      <xdr:spPr>
        <a:xfrm>
          <a:off x="177762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70015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568" name="n_1mainValue【学校施設】&#10;一人当たり面積"/>
        <xdr:cNvSpPr txBox="1"/>
      </xdr:nvSpPr>
      <xdr:spPr>
        <a:xfrm>
          <a:off x="185611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69" name="n_2main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69867</xdr:rowOff>
    </xdr:from>
    <xdr:ext cx="469744" cy="259045"/>
    <xdr:sp macro="" textlink="">
      <xdr:nvSpPr>
        <xdr:cNvPr id="570" name="n_3mainValue【学校施設】&#10;一人当たり面積"/>
        <xdr:cNvSpPr txBox="1"/>
      </xdr:nvSpPr>
      <xdr:spPr>
        <a:xfrm>
          <a:off x="17001567"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4375764" y="13200562"/>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4414500" y="14447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1" name="【児童館】&#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357884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28041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611" name="楕円 610"/>
        <xdr:cNvSpPr/>
      </xdr:nvSpPr>
      <xdr:spPr>
        <a:xfrm>
          <a:off x="14325600" y="13184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26868</xdr:rowOff>
    </xdr:from>
    <xdr:ext cx="405111" cy="259045"/>
    <xdr:sp macro="" textlink="">
      <xdr:nvSpPr>
        <xdr:cNvPr id="612" name="【児童館】&#10;有形固定資産減価償却率該当値テキスト"/>
        <xdr:cNvSpPr txBox="1"/>
      </xdr:nvSpPr>
      <xdr:spPr>
        <a:xfrm>
          <a:off x="14414500" y="1310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613" name="楕円 612"/>
        <xdr:cNvSpPr/>
      </xdr:nvSpPr>
      <xdr:spPr>
        <a:xfrm>
          <a:off x="13578840" y="1316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140970</xdr:rowOff>
    </xdr:from>
    <xdr:to>
      <xdr:col>85</xdr:col>
      <xdr:colOff>127000</xdr:colOff>
      <xdr:row>78</xdr:row>
      <xdr:rowOff>158931</xdr:rowOff>
    </xdr:to>
    <xdr:cxnSp macro="">
      <xdr:nvCxnSpPr>
        <xdr:cNvPr id="614" name="直線コネクタ 613"/>
        <xdr:cNvCxnSpPr/>
      </xdr:nvCxnSpPr>
      <xdr:spPr>
        <a:xfrm>
          <a:off x="13629640" y="13216890"/>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93436</xdr:rowOff>
    </xdr:from>
    <xdr:to>
      <xdr:col>76</xdr:col>
      <xdr:colOff>165100</xdr:colOff>
      <xdr:row>79</xdr:row>
      <xdr:rowOff>23586</xdr:rowOff>
    </xdr:to>
    <xdr:sp macro="" textlink="">
      <xdr:nvSpPr>
        <xdr:cNvPr id="615" name="楕円 614"/>
        <xdr:cNvSpPr/>
      </xdr:nvSpPr>
      <xdr:spPr>
        <a:xfrm>
          <a:off x="12804140" y="13169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78</xdr:row>
      <xdr:rowOff>144236</xdr:rowOff>
    </xdr:to>
    <xdr:cxnSp macro="">
      <xdr:nvCxnSpPr>
        <xdr:cNvPr id="616" name="直線コネクタ 615"/>
        <xdr:cNvCxnSpPr/>
      </xdr:nvCxnSpPr>
      <xdr:spPr>
        <a:xfrm flipV="1">
          <a:off x="12854940" y="1321689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142421</xdr:rowOff>
    </xdr:from>
    <xdr:to>
      <xdr:col>72</xdr:col>
      <xdr:colOff>38100</xdr:colOff>
      <xdr:row>79</xdr:row>
      <xdr:rowOff>72571</xdr:rowOff>
    </xdr:to>
    <xdr:sp macro="" textlink="">
      <xdr:nvSpPr>
        <xdr:cNvPr id="617" name="楕円 616"/>
        <xdr:cNvSpPr/>
      </xdr:nvSpPr>
      <xdr:spPr>
        <a:xfrm>
          <a:off x="12029440" y="13218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144236</xdr:rowOff>
    </xdr:from>
    <xdr:to>
      <xdr:col>76</xdr:col>
      <xdr:colOff>114300</xdr:colOff>
      <xdr:row>79</xdr:row>
      <xdr:rowOff>21771</xdr:rowOff>
    </xdr:to>
    <xdr:cxnSp macro="">
      <xdr:nvCxnSpPr>
        <xdr:cNvPr id="618" name="直線コネクタ 617"/>
        <xdr:cNvCxnSpPr/>
      </xdr:nvCxnSpPr>
      <xdr:spPr>
        <a:xfrm flipV="1">
          <a:off x="12072620" y="13220156"/>
          <a:ext cx="78232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9" name="n_1aveValue【児童館】&#10;有形固定資産減価償却率"/>
        <xdr:cNvSpPr txBox="1"/>
      </xdr:nvSpPr>
      <xdr:spPr>
        <a:xfrm>
          <a:off x="134372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2675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児童館】&#10;有形固定資産減価償却率"/>
        <xdr:cNvSpPr txBox="1"/>
      </xdr:nvSpPr>
      <xdr:spPr>
        <a:xfrm>
          <a:off x="119005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36847</xdr:rowOff>
    </xdr:from>
    <xdr:ext cx="405111" cy="259045"/>
    <xdr:sp macro="" textlink="">
      <xdr:nvSpPr>
        <xdr:cNvPr id="622" name="n_1mainValue【児童館】&#10;有形固定資産減価償却率"/>
        <xdr:cNvSpPr txBox="1"/>
      </xdr:nvSpPr>
      <xdr:spPr>
        <a:xfrm>
          <a:off x="134372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40113</xdr:rowOff>
    </xdr:from>
    <xdr:ext cx="405111" cy="259045"/>
    <xdr:sp macro="" textlink="">
      <xdr:nvSpPr>
        <xdr:cNvPr id="623" name="n_2mainValue【児童館】&#10;有形固定資産減価償却率"/>
        <xdr:cNvSpPr txBox="1"/>
      </xdr:nvSpPr>
      <xdr:spPr>
        <a:xfrm>
          <a:off x="12675244" y="1294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89098</xdr:rowOff>
    </xdr:from>
    <xdr:ext cx="405111" cy="259045"/>
    <xdr:sp macro="" textlink="">
      <xdr:nvSpPr>
        <xdr:cNvPr id="624" name="n_3mainValue【児童館】&#10;有形固定資産減価償却率"/>
        <xdr:cNvSpPr txBox="1"/>
      </xdr:nvSpPr>
      <xdr:spPr>
        <a:xfrm>
          <a:off x="11900544" y="1299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19509104" y="1319566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65" name="楕円 664"/>
        <xdr:cNvSpPr/>
      </xdr:nvSpPr>
      <xdr:spPr>
        <a:xfrm>
          <a:off x="194589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666" name="【児童館】&#10;一人当たり面積該当値テキスト"/>
        <xdr:cNvSpPr txBox="1"/>
      </xdr:nvSpPr>
      <xdr:spPr>
        <a:xfrm>
          <a:off x="19547840"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667" name="楕円 666"/>
        <xdr:cNvSpPr/>
      </xdr:nvSpPr>
      <xdr:spPr>
        <a:xfrm>
          <a:off x="18735040" y="13974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111579</xdr:rowOff>
    </xdr:from>
    <xdr:to>
      <xdr:col>116</xdr:col>
      <xdr:colOff>63500</xdr:colOff>
      <xdr:row>83</xdr:row>
      <xdr:rowOff>127907</xdr:rowOff>
    </xdr:to>
    <xdr:cxnSp macro="">
      <xdr:nvCxnSpPr>
        <xdr:cNvPr id="668" name="直線コネクタ 667"/>
        <xdr:cNvCxnSpPr/>
      </xdr:nvCxnSpPr>
      <xdr:spPr>
        <a:xfrm>
          <a:off x="18778220" y="14025699"/>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669" name="楕円 668"/>
        <xdr:cNvSpPr/>
      </xdr:nvSpPr>
      <xdr:spPr>
        <a:xfrm>
          <a:off x="1793748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111579</xdr:rowOff>
    </xdr:from>
    <xdr:to>
      <xdr:col>111</xdr:col>
      <xdr:colOff>177800</xdr:colOff>
      <xdr:row>83</xdr:row>
      <xdr:rowOff>111579</xdr:rowOff>
    </xdr:to>
    <xdr:cxnSp macro="">
      <xdr:nvCxnSpPr>
        <xdr:cNvPr id="670" name="直線コネクタ 669"/>
        <xdr:cNvCxnSpPr/>
      </xdr:nvCxnSpPr>
      <xdr:spPr>
        <a:xfrm>
          <a:off x="17988280" y="140256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28121</xdr:rowOff>
    </xdr:from>
    <xdr:to>
      <xdr:col>102</xdr:col>
      <xdr:colOff>165100</xdr:colOff>
      <xdr:row>83</xdr:row>
      <xdr:rowOff>129721</xdr:rowOff>
    </xdr:to>
    <xdr:sp macro="" textlink="">
      <xdr:nvSpPr>
        <xdr:cNvPr id="671" name="楕円 670"/>
        <xdr:cNvSpPr/>
      </xdr:nvSpPr>
      <xdr:spPr>
        <a:xfrm>
          <a:off x="171627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78921</xdr:rowOff>
    </xdr:from>
    <xdr:to>
      <xdr:col>107</xdr:col>
      <xdr:colOff>50800</xdr:colOff>
      <xdr:row>83</xdr:row>
      <xdr:rowOff>111579</xdr:rowOff>
    </xdr:to>
    <xdr:cxnSp macro="">
      <xdr:nvCxnSpPr>
        <xdr:cNvPr id="672" name="直線コネクタ 671"/>
        <xdr:cNvCxnSpPr/>
      </xdr:nvCxnSpPr>
      <xdr:spPr>
        <a:xfrm>
          <a:off x="17213580" y="1399304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5" name="n_3aveValue【児童館】&#10;一人当たり面積"/>
        <xdr:cNvSpPr txBox="1"/>
      </xdr:nvSpPr>
      <xdr:spPr>
        <a:xfrm>
          <a:off x="170015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676" name="n_1mainValue【児童館】&#10;一人当たり面積"/>
        <xdr:cNvSpPr txBox="1"/>
      </xdr:nvSpPr>
      <xdr:spPr>
        <a:xfrm>
          <a:off x="1856112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677" name="n_2mainValue【児童館】&#10;一人当たり面積"/>
        <xdr:cNvSpPr txBox="1"/>
      </xdr:nvSpPr>
      <xdr:spPr>
        <a:xfrm>
          <a:off x="1777626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146248</xdr:rowOff>
    </xdr:from>
    <xdr:ext cx="469744" cy="259045"/>
    <xdr:sp macro="" textlink="">
      <xdr:nvSpPr>
        <xdr:cNvPr id="678" name="n_3mainValue【児童館】&#10;一人当たり面積"/>
        <xdr:cNvSpPr txBox="1"/>
      </xdr:nvSpPr>
      <xdr:spPr>
        <a:xfrm>
          <a:off x="170015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道路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橋りょう・トンネル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減価償却率は平均的な数値であり、今後も計画的に長期修繕を行っていく見込みである。一人当たり面積は少ないが、新規建設の計画はない。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減価償却率が高く、老朽化が進んでいる。計画的に長期修繕や建替を行っていく。一人当たり面積は概ね平均的な値となっており、新規開設の予定はない。</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086225" y="585139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12496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020820" y="585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124960" y="6230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036060" y="637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312160" y="6427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51460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7399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32258</xdr:rowOff>
    </xdr:from>
    <xdr:to>
      <xdr:col>24</xdr:col>
      <xdr:colOff>114300</xdr:colOff>
      <xdr:row>41</xdr:row>
      <xdr:rowOff>133858</xdr:rowOff>
    </xdr:to>
    <xdr:sp macro="" textlink="">
      <xdr:nvSpPr>
        <xdr:cNvPr id="69" name="楕円 68"/>
        <xdr:cNvSpPr/>
      </xdr:nvSpPr>
      <xdr:spPr>
        <a:xfrm>
          <a:off x="4036060" y="69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118635</xdr:rowOff>
    </xdr:from>
    <xdr:ext cx="405111" cy="259045"/>
    <xdr:sp macro="" textlink="">
      <xdr:nvSpPr>
        <xdr:cNvPr id="70" name="【図書館】&#10;有形固定資産減価償却率該当値テキスト"/>
        <xdr:cNvSpPr txBox="1"/>
      </xdr:nvSpPr>
      <xdr:spPr>
        <a:xfrm>
          <a:off x="4124960" y="68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77978</xdr:rowOff>
    </xdr:from>
    <xdr:to>
      <xdr:col>20</xdr:col>
      <xdr:colOff>38100</xdr:colOff>
      <xdr:row>42</xdr:row>
      <xdr:rowOff>8128</xdr:rowOff>
    </xdr:to>
    <xdr:sp macro="" textlink="">
      <xdr:nvSpPr>
        <xdr:cNvPr id="71" name="楕円 70"/>
        <xdr:cNvSpPr/>
      </xdr:nvSpPr>
      <xdr:spPr>
        <a:xfrm>
          <a:off x="3312160" y="6951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83058</xdr:rowOff>
    </xdr:from>
    <xdr:to>
      <xdr:col>24</xdr:col>
      <xdr:colOff>63500</xdr:colOff>
      <xdr:row>41</xdr:row>
      <xdr:rowOff>128778</xdr:rowOff>
    </xdr:to>
    <xdr:cxnSp macro="">
      <xdr:nvCxnSpPr>
        <xdr:cNvPr id="72" name="直線コネクタ 71"/>
        <xdr:cNvCxnSpPr/>
      </xdr:nvCxnSpPr>
      <xdr:spPr>
        <a:xfrm flipV="1">
          <a:off x="3355340" y="695629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125984</xdr:rowOff>
    </xdr:from>
    <xdr:to>
      <xdr:col>15</xdr:col>
      <xdr:colOff>101600</xdr:colOff>
      <xdr:row>42</xdr:row>
      <xdr:rowOff>56134</xdr:rowOff>
    </xdr:to>
    <xdr:sp macro="" textlink="">
      <xdr:nvSpPr>
        <xdr:cNvPr id="73" name="楕円 72"/>
        <xdr:cNvSpPr/>
      </xdr:nvSpPr>
      <xdr:spPr>
        <a:xfrm>
          <a:off x="2514600" y="6999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128778</xdr:rowOff>
    </xdr:from>
    <xdr:to>
      <xdr:col>19</xdr:col>
      <xdr:colOff>177800</xdr:colOff>
      <xdr:row>42</xdr:row>
      <xdr:rowOff>5334</xdr:rowOff>
    </xdr:to>
    <xdr:cxnSp macro="">
      <xdr:nvCxnSpPr>
        <xdr:cNvPr id="74" name="直線コネクタ 73"/>
        <xdr:cNvCxnSpPr/>
      </xdr:nvCxnSpPr>
      <xdr:spPr>
        <a:xfrm flipV="1">
          <a:off x="2565400" y="7002018"/>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148844</xdr:rowOff>
    </xdr:from>
    <xdr:to>
      <xdr:col>10</xdr:col>
      <xdr:colOff>165100</xdr:colOff>
      <xdr:row>41</xdr:row>
      <xdr:rowOff>78994</xdr:rowOff>
    </xdr:to>
    <xdr:sp macro="" textlink="">
      <xdr:nvSpPr>
        <xdr:cNvPr id="75" name="楕円 74"/>
        <xdr:cNvSpPr/>
      </xdr:nvSpPr>
      <xdr:spPr>
        <a:xfrm>
          <a:off x="1739900" y="6854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28194</xdr:rowOff>
    </xdr:from>
    <xdr:to>
      <xdr:col>15</xdr:col>
      <xdr:colOff>50800</xdr:colOff>
      <xdr:row>42</xdr:row>
      <xdr:rowOff>5334</xdr:rowOff>
    </xdr:to>
    <xdr:cxnSp macro="">
      <xdr:nvCxnSpPr>
        <xdr:cNvPr id="76" name="直線コネクタ 75"/>
        <xdr:cNvCxnSpPr/>
      </xdr:nvCxnSpPr>
      <xdr:spPr>
        <a:xfrm>
          <a:off x="1790700" y="6901434"/>
          <a:ext cx="7747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7" name="n_1aveValue【図書館】&#10;有形固定資産減価償却率"/>
        <xdr:cNvSpPr txBox="1"/>
      </xdr:nvSpPr>
      <xdr:spPr>
        <a:xfrm>
          <a:off x="3170564"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8" name="n_2aveValue【図書館】&#10;有形固定資産減価償却率"/>
        <xdr:cNvSpPr txBox="1"/>
      </xdr:nvSpPr>
      <xdr:spPr>
        <a:xfrm>
          <a:off x="238570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9" name="n_3aveValue【図書館】&#10;有形固定資産減価償却率"/>
        <xdr:cNvSpPr txBox="1"/>
      </xdr:nvSpPr>
      <xdr:spPr>
        <a:xfrm>
          <a:off x="16110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170705</xdr:rowOff>
    </xdr:from>
    <xdr:ext cx="405111" cy="259045"/>
    <xdr:sp macro="" textlink="">
      <xdr:nvSpPr>
        <xdr:cNvPr id="80" name="n_1mainValue【図書館】&#10;有形固定資産減価償却率"/>
        <xdr:cNvSpPr txBox="1"/>
      </xdr:nvSpPr>
      <xdr:spPr>
        <a:xfrm>
          <a:off x="3170564" y="704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47261</xdr:rowOff>
    </xdr:from>
    <xdr:ext cx="405111" cy="259045"/>
    <xdr:sp macro="" textlink="">
      <xdr:nvSpPr>
        <xdr:cNvPr id="81" name="n_2mainValue【図書館】&#10;有形固定資産減価償却率"/>
        <xdr:cNvSpPr txBox="1"/>
      </xdr:nvSpPr>
      <xdr:spPr>
        <a:xfrm>
          <a:off x="238570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70121</xdr:rowOff>
    </xdr:from>
    <xdr:ext cx="405111" cy="259045"/>
    <xdr:sp macro="" textlink="">
      <xdr:nvSpPr>
        <xdr:cNvPr id="82" name="n_3mainValue【図書館】&#10;有形固定資産減価償却率"/>
        <xdr:cNvSpPr txBox="1"/>
      </xdr:nvSpPr>
      <xdr:spPr>
        <a:xfrm>
          <a:off x="1611004" y="694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9219565" y="590931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92583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9154160" y="5909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767080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68732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19" name="楕円 118"/>
        <xdr:cNvSpPr/>
      </xdr:nvSpPr>
      <xdr:spPr>
        <a:xfrm>
          <a:off x="9192260" y="6873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0" name="【図書館】&#10;一人当たり面積該当値テキスト"/>
        <xdr:cNvSpPr txBox="1"/>
      </xdr:nvSpPr>
      <xdr:spPr>
        <a:xfrm>
          <a:off x="9258300" y="67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1" name="楕円 120"/>
        <xdr:cNvSpPr/>
      </xdr:nvSpPr>
      <xdr:spPr>
        <a:xfrm>
          <a:off x="8445500" y="6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2" name="直線コネクタ 121"/>
        <xdr:cNvCxnSpPr/>
      </xdr:nvCxnSpPr>
      <xdr:spPr>
        <a:xfrm>
          <a:off x="8496300" y="692429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23" name="楕円 122"/>
        <xdr:cNvSpPr/>
      </xdr:nvSpPr>
      <xdr:spPr>
        <a:xfrm>
          <a:off x="7670800" y="687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46482</xdr:rowOff>
    </xdr:from>
    <xdr:to>
      <xdr:col>50</xdr:col>
      <xdr:colOff>114300</xdr:colOff>
      <xdr:row>41</xdr:row>
      <xdr:rowOff>51054</xdr:rowOff>
    </xdr:to>
    <xdr:cxnSp macro="">
      <xdr:nvCxnSpPr>
        <xdr:cNvPr id="124" name="直線コネクタ 123"/>
        <xdr:cNvCxnSpPr/>
      </xdr:nvCxnSpPr>
      <xdr:spPr>
        <a:xfrm>
          <a:off x="7713980" y="691972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5" name="楕円 124"/>
        <xdr:cNvSpPr/>
      </xdr:nvSpPr>
      <xdr:spPr>
        <a:xfrm>
          <a:off x="68732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46482</xdr:rowOff>
    </xdr:to>
    <xdr:cxnSp macro="">
      <xdr:nvCxnSpPr>
        <xdr:cNvPr id="126" name="直線コネクタ 125"/>
        <xdr:cNvCxnSpPr/>
      </xdr:nvCxnSpPr>
      <xdr:spPr>
        <a:xfrm>
          <a:off x="6924040" y="689229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8271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7509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67120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30" name="n_1mainValue【図書館】&#10;一人当たり面積"/>
        <xdr:cNvSpPr txBox="1"/>
      </xdr:nvSpPr>
      <xdr:spPr>
        <a:xfrm>
          <a:off x="8271587" y="69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31" name="n_2mainValue【図書館】&#10;一人当たり面積"/>
        <xdr:cNvSpPr txBox="1"/>
      </xdr:nvSpPr>
      <xdr:spPr>
        <a:xfrm>
          <a:off x="750958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2" name="n_3mainValue【図書館】&#10;一人当たり面積"/>
        <xdr:cNvSpPr txBox="1"/>
      </xdr:nvSpPr>
      <xdr:spPr>
        <a:xfrm>
          <a:off x="67120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086225" y="9410700"/>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124960" y="1068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020820" y="10682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60" name="【体育館・プール】&#10;有形固定資産減価償却率平均値テキスト"/>
        <xdr:cNvSpPr txBox="1"/>
      </xdr:nvSpPr>
      <xdr:spPr>
        <a:xfrm>
          <a:off x="4124960" y="989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03606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312160" y="10061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51460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7399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159512</xdr:rowOff>
    </xdr:from>
    <xdr:to>
      <xdr:col>24</xdr:col>
      <xdr:colOff>114300</xdr:colOff>
      <xdr:row>63</xdr:row>
      <xdr:rowOff>89662</xdr:rowOff>
    </xdr:to>
    <xdr:sp macro="" textlink="">
      <xdr:nvSpPr>
        <xdr:cNvPr id="170" name="楕円 169"/>
        <xdr:cNvSpPr/>
      </xdr:nvSpPr>
      <xdr:spPr>
        <a:xfrm>
          <a:off x="403606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74439</xdr:rowOff>
    </xdr:from>
    <xdr:ext cx="405111" cy="259045"/>
    <xdr:sp macro="" textlink="">
      <xdr:nvSpPr>
        <xdr:cNvPr id="171" name="【体育館・プール】&#10;有形固定資産減価償却率該当値テキスト"/>
        <xdr:cNvSpPr txBox="1"/>
      </xdr:nvSpPr>
      <xdr:spPr>
        <a:xfrm>
          <a:off x="4124960" y="1046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72" name="楕円 171"/>
        <xdr:cNvSpPr/>
      </xdr:nvSpPr>
      <xdr:spPr>
        <a:xfrm>
          <a:off x="331216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89154</xdr:rowOff>
    </xdr:to>
    <xdr:cxnSp macro="">
      <xdr:nvCxnSpPr>
        <xdr:cNvPr id="173" name="直線コネクタ 172"/>
        <xdr:cNvCxnSpPr/>
      </xdr:nvCxnSpPr>
      <xdr:spPr>
        <a:xfrm flipV="1">
          <a:off x="3355340" y="1060018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159512</xdr:rowOff>
    </xdr:from>
    <xdr:to>
      <xdr:col>15</xdr:col>
      <xdr:colOff>101600</xdr:colOff>
      <xdr:row>63</xdr:row>
      <xdr:rowOff>89662</xdr:rowOff>
    </xdr:to>
    <xdr:sp macro="" textlink="">
      <xdr:nvSpPr>
        <xdr:cNvPr id="174" name="楕円 173"/>
        <xdr:cNvSpPr/>
      </xdr:nvSpPr>
      <xdr:spPr>
        <a:xfrm>
          <a:off x="251460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89154</xdr:rowOff>
    </xdr:to>
    <xdr:cxnSp macro="">
      <xdr:nvCxnSpPr>
        <xdr:cNvPr id="175" name="直線コネクタ 174"/>
        <xdr:cNvCxnSpPr/>
      </xdr:nvCxnSpPr>
      <xdr:spPr>
        <a:xfrm>
          <a:off x="2565400" y="1060018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76" name="楕円 175"/>
        <xdr:cNvSpPr/>
      </xdr:nvSpPr>
      <xdr:spPr>
        <a:xfrm>
          <a:off x="17399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38862</xdr:rowOff>
    </xdr:from>
    <xdr:to>
      <xdr:col>15</xdr:col>
      <xdr:colOff>50800</xdr:colOff>
      <xdr:row>63</xdr:row>
      <xdr:rowOff>102870</xdr:rowOff>
    </xdr:to>
    <xdr:cxnSp macro="">
      <xdr:nvCxnSpPr>
        <xdr:cNvPr id="177" name="直線コネクタ 176"/>
        <xdr:cNvCxnSpPr/>
      </xdr:nvCxnSpPr>
      <xdr:spPr>
        <a:xfrm flipV="1">
          <a:off x="1790700" y="10600182"/>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8" name="n_1aveValue【体育館・プール】&#10;有形固定資産減価償却率"/>
        <xdr:cNvSpPr txBox="1"/>
      </xdr:nvSpPr>
      <xdr:spPr>
        <a:xfrm>
          <a:off x="317056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9" name="n_2aveValue【体育館・プール】&#10;有形固定資産減価償却率"/>
        <xdr:cNvSpPr txBox="1"/>
      </xdr:nvSpPr>
      <xdr:spPr>
        <a:xfrm>
          <a:off x="238570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80" name="n_3aveValue【体育館・プール】&#10;有形固定資産減価償却率"/>
        <xdr:cNvSpPr txBox="1"/>
      </xdr:nvSpPr>
      <xdr:spPr>
        <a:xfrm>
          <a:off x="1611004" y="99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81" name="n_1mainValue【体育館・プール】&#10;有形固定資産減価償却率"/>
        <xdr:cNvSpPr txBox="1"/>
      </xdr:nvSpPr>
      <xdr:spPr>
        <a:xfrm>
          <a:off x="317056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80789</xdr:rowOff>
    </xdr:from>
    <xdr:ext cx="405111" cy="259045"/>
    <xdr:sp macro="" textlink="">
      <xdr:nvSpPr>
        <xdr:cNvPr id="182" name="n_2mainValue【体育館・プール】&#10;有形固定資産減価償却率"/>
        <xdr:cNvSpPr txBox="1"/>
      </xdr:nvSpPr>
      <xdr:spPr>
        <a:xfrm>
          <a:off x="238570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183" name="n_3mainValue【体育館・プール】&#10;有形固定資産減価償却率"/>
        <xdr:cNvSpPr txBox="1"/>
      </xdr:nvSpPr>
      <xdr:spPr>
        <a:xfrm>
          <a:off x="161100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9219565" y="94183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92583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9154160" y="10538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12" name="【体育館・プール】&#10;一人当たり面積平均値テキスト"/>
        <xdr:cNvSpPr txBox="1"/>
      </xdr:nvSpPr>
      <xdr:spPr>
        <a:xfrm>
          <a:off x="92583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687324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22" name="楕円 221"/>
        <xdr:cNvSpPr/>
      </xdr:nvSpPr>
      <xdr:spPr>
        <a:xfrm>
          <a:off x="919226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23" name="【体育館・プール】&#10;一人当たり面積該当値テキスト"/>
        <xdr:cNvSpPr txBox="1"/>
      </xdr:nvSpPr>
      <xdr:spPr>
        <a:xfrm>
          <a:off x="92583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135890</xdr:rowOff>
    </xdr:from>
    <xdr:to>
      <xdr:col>50</xdr:col>
      <xdr:colOff>165100</xdr:colOff>
      <xdr:row>60</xdr:row>
      <xdr:rowOff>66040</xdr:rowOff>
    </xdr:to>
    <xdr:sp macro="" textlink="">
      <xdr:nvSpPr>
        <xdr:cNvPr id="224" name="楕円 223"/>
        <xdr:cNvSpPr/>
      </xdr:nvSpPr>
      <xdr:spPr>
        <a:xfrm>
          <a:off x="84455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xdr:rowOff>
    </xdr:from>
    <xdr:to>
      <xdr:col>55</xdr:col>
      <xdr:colOff>0</xdr:colOff>
      <xdr:row>60</xdr:row>
      <xdr:rowOff>22860</xdr:rowOff>
    </xdr:to>
    <xdr:cxnSp macro="">
      <xdr:nvCxnSpPr>
        <xdr:cNvPr id="225" name="直線コネクタ 224"/>
        <xdr:cNvCxnSpPr/>
      </xdr:nvCxnSpPr>
      <xdr:spPr>
        <a:xfrm>
          <a:off x="8496300" y="100736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26" name="楕円 225"/>
        <xdr:cNvSpPr/>
      </xdr:nvSpPr>
      <xdr:spPr>
        <a:xfrm>
          <a:off x="767080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15240</xdr:rowOff>
    </xdr:to>
    <xdr:cxnSp macro="">
      <xdr:nvCxnSpPr>
        <xdr:cNvPr id="227" name="直線コネクタ 226"/>
        <xdr:cNvCxnSpPr/>
      </xdr:nvCxnSpPr>
      <xdr:spPr>
        <a:xfrm>
          <a:off x="7713980" y="1005840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113030</xdr:rowOff>
    </xdr:from>
    <xdr:to>
      <xdr:col>41</xdr:col>
      <xdr:colOff>101600</xdr:colOff>
      <xdr:row>60</xdr:row>
      <xdr:rowOff>43180</xdr:rowOff>
    </xdr:to>
    <xdr:sp macro="" textlink="">
      <xdr:nvSpPr>
        <xdr:cNvPr id="228" name="楕円 227"/>
        <xdr:cNvSpPr/>
      </xdr:nvSpPr>
      <xdr:spPr>
        <a:xfrm>
          <a:off x="687324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163830</xdr:rowOff>
    </xdr:from>
    <xdr:to>
      <xdr:col>45</xdr:col>
      <xdr:colOff>177800</xdr:colOff>
      <xdr:row>60</xdr:row>
      <xdr:rowOff>0</xdr:rowOff>
    </xdr:to>
    <xdr:cxnSp macro="">
      <xdr:nvCxnSpPr>
        <xdr:cNvPr id="229" name="直線コネクタ 228"/>
        <xdr:cNvCxnSpPr/>
      </xdr:nvCxnSpPr>
      <xdr:spPr>
        <a:xfrm>
          <a:off x="6924040" y="100545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31" name="n_2aveValue【体育館・プール】&#10;一人当たり面積"/>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49547</xdr:rowOff>
    </xdr:from>
    <xdr:ext cx="469744" cy="259045"/>
    <xdr:sp macro="" textlink="">
      <xdr:nvSpPr>
        <xdr:cNvPr id="232" name="n_3aveValue【体育館・プール】&#10;一人当たり面積"/>
        <xdr:cNvSpPr txBox="1"/>
      </xdr:nvSpPr>
      <xdr:spPr>
        <a:xfrm>
          <a:off x="67120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82567</xdr:rowOff>
    </xdr:from>
    <xdr:ext cx="469744" cy="259045"/>
    <xdr:sp macro="" textlink="">
      <xdr:nvSpPr>
        <xdr:cNvPr id="233" name="n_1mainValue【体育館・プール】&#10;一人当たり面積"/>
        <xdr:cNvSpPr txBox="1"/>
      </xdr:nvSpPr>
      <xdr:spPr>
        <a:xfrm>
          <a:off x="827158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4" name="n_2mainValue【体育館・プール】&#10;一人当たり面積"/>
        <xdr:cNvSpPr txBox="1"/>
      </xdr:nvSpPr>
      <xdr:spPr>
        <a:xfrm>
          <a:off x="7509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59707</xdr:rowOff>
    </xdr:from>
    <xdr:ext cx="469744" cy="259045"/>
    <xdr:sp macro="" textlink="">
      <xdr:nvSpPr>
        <xdr:cNvPr id="235" name="n_3mainValue【体育館・プール】&#10;一人当たり面積"/>
        <xdr:cNvSpPr txBox="1"/>
      </xdr:nvSpPr>
      <xdr:spPr>
        <a:xfrm>
          <a:off x="67120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086225" y="13136881"/>
          <a:ext cx="0" cy="122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124960" y="143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020820" y="1435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67" name="【福祉施設】&#10;有形固定資産減価償却率平均値テキスト"/>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312160" y="13688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51460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73990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7" name="楕円 276"/>
        <xdr:cNvSpPr/>
      </xdr:nvSpPr>
      <xdr:spPr>
        <a:xfrm>
          <a:off x="403606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78" name="【福祉施設】&#10;有形固定資産減価償却率該当値テキスト"/>
        <xdr:cNvSpPr txBox="1"/>
      </xdr:nvSpPr>
      <xdr:spPr>
        <a:xfrm>
          <a:off x="4124960"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79" name="楕円 278"/>
        <xdr:cNvSpPr/>
      </xdr:nvSpPr>
      <xdr:spPr>
        <a:xfrm>
          <a:off x="3312160" y="1382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126274</xdr:rowOff>
    </xdr:to>
    <xdr:cxnSp macro="">
      <xdr:nvCxnSpPr>
        <xdr:cNvPr id="280" name="直線コネクタ 279"/>
        <xdr:cNvCxnSpPr/>
      </xdr:nvCxnSpPr>
      <xdr:spPr>
        <a:xfrm flipV="1">
          <a:off x="3355340" y="13807441"/>
          <a:ext cx="7315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81" name="楕円 280"/>
        <xdr:cNvSpPr/>
      </xdr:nvSpPr>
      <xdr:spPr>
        <a:xfrm>
          <a:off x="251460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83</xdr:row>
      <xdr:rowOff>3811</xdr:rowOff>
    </xdr:to>
    <xdr:cxnSp macro="">
      <xdr:nvCxnSpPr>
        <xdr:cNvPr id="282" name="直線コネクタ 281"/>
        <xdr:cNvCxnSpPr/>
      </xdr:nvCxnSpPr>
      <xdr:spPr>
        <a:xfrm flipV="1">
          <a:off x="2565400" y="13872754"/>
          <a:ext cx="78994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83" name="楕円 282"/>
        <xdr:cNvSpPr/>
      </xdr:nvSpPr>
      <xdr:spPr>
        <a:xfrm>
          <a:off x="173990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29936</xdr:rowOff>
    </xdr:to>
    <xdr:cxnSp macro="">
      <xdr:nvCxnSpPr>
        <xdr:cNvPr id="284" name="直線コネクタ 283"/>
        <xdr:cNvCxnSpPr/>
      </xdr:nvCxnSpPr>
      <xdr:spPr>
        <a:xfrm flipV="1">
          <a:off x="1790700" y="13917931"/>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85" name="n_1aveValue【福祉施設】&#10;有形固定資産減価償却率"/>
        <xdr:cNvSpPr txBox="1"/>
      </xdr:nvSpPr>
      <xdr:spPr>
        <a:xfrm>
          <a:off x="317056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86" name="n_2aveValue【福祉施設】&#10;有形固定資産減価償却率"/>
        <xdr:cNvSpPr txBox="1"/>
      </xdr:nvSpPr>
      <xdr:spPr>
        <a:xfrm>
          <a:off x="238570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87" name="n_3aveValue【福祉施設】&#10;有形固定資産減価償却率"/>
        <xdr:cNvSpPr txBox="1"/>
      </xdr:nvSpPr>
      <xdr:spPr>
        <a:xfrm>
          <a:off x="16110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288" name="n_1mainValue【福祉施設】&#10;有形固定資産減価償却率"/>
        <xdr:cNvSpPr txBox="1"/>
      </xdr:nvSpPr>
      <xdr:spPr>
        <a:xfrm>
          <a:off x="317056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89" name="n_2mainValue【福祉施設】&#10;有形固定資産減価償却率"/>
        <xdr:cNvSpPr txBox="1"/>
      </xdr:nvSpPr>
      <xdr:spPr>
        <a:xfrm>
          <a:off x="238570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90" name="n_3mainValue【福祉施設】&#10;有形固定資産減価償却率"/>
        <xdr:cNvSpPr txBox="1"/>
      </xdr:nvSpPr>
      <xdr:spPr>
        <a:xfrm>
          <a:off x="1611004"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9219565" y="130525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1"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8445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7670800" y="1425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68732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31" name="楕円 330"/>
        <xdr:cNvSpPr/>
      </xdr:nvSpPr>
      <xdr:spPr>
        <a:xfrm>
          <a:off x="919226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32" name="【福祉施設】&#10;一人当たり面積該当値テキスト"/>
        <xdr:cNvSpPr txBox="1"/>
      </xdr:nvSpPr>
      <xdr:spPr>
        <a:xfrm>
          <a:off x="92583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33" name="楕円 332"/>
        <xdr:cNvSpPr/>
      </xdr:nvSpPr>
      <xdr:spPr>
        <a:xfrm>
          <a:off x="8445500" y="14336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140970</xdr:rowOff>
    </xdr:to>
    <xdr:cxnSp macro="">
      <xdr:nvCxnSpPr>
        <xdr:cNvPr id="334" name="直線コネクタ 333"/>
        <xdr:cNvCxnSpPr/>
      </xdr:nvCxnSpPr>
      <xdr:spPr>
        <a:xfrm>
          <a:off x="8496300" y="14387105"/>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35" name="楕円 334"/>
        <xdr:cNvSpPr/>
      </xdr:nvSpPr>
      <xdr:spPr>
        <a:xfrm>
          <a:off x="7670800" y="143330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134438</xdr:rowOff>
    </xdr:from>
    <xdr:to>
      <xdr:col>50</xdr:col>
      <xdr:colOff>114300</xdr:colOff>
      <xdr:row>85</xdr:row>
      <xdr:rowOff>137705</xdr:rowOff>
    </xdr:to>
    <xdr:cxnSp macro="">
      <xdr:nvCxnSpPr>
        <xdr:cNvPr id="336" name="直線コネクタ 335"/>
        <xdr:cNvCxnSpPr/>
      </xdr:nvCxnSpPr>
      <xdr:spPr>
        <a:xfrm>
          <a:off x="7713980" y="14383838"/>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73842</xdr:rowOff>
    </xdr:from>
    <xdr:to>
      <xdr:col>41</xdr:col>
      <xdr:colOff>101600</xdr:colOff>
      <xdr:row>86</xdr:row>
      <xdr:rowOff>3992</xdr:rowOff>
    </xdr:to>
    <xdr:sp macro="" textlink="">
      <xdr:nvSpPr>
        <xdr:cNvPr id="337" name="楕円 336"/>
        <xdr:cNvSpPr/>
      </xdr:nvSpPr>
      <xdr:spPr>
        <a:xfrm>
          <a:off x="6873240" y="1432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134438</xdr:rowOff>
    </xdr:to>
    <xdr:cxnSp macro="">
      <xdr:nvCxnSpPr>
        <xdr:cNvPr id="338" name="直線コネクタ 337"/>
        <xdr:cNvCxnSpPr/>
      </xdr:nvCxnSpPr>
      <xdr:spPr>
        <a:xfrm>
          <a:off x="6924040" y="14374042"/>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9" name="n_1aveValue【福祉施設】&#10;一人当たり面積"/>
        <xdr:cNvSpPr txBox="1"/>
      </xdr:nvSpPr>
      <xdr:spPr>
        <a:xfrm>
          <a:off x="827158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0" name="n_2aveValue【福祉施設】&#10;一人当たり面積"/>
        <xdr:cNvSpPr txBox="1"/>
      </xdr:nvSpPr>
      <xdr:spPr>
        <a:xfrm>
          <a:off x="7509587" y="14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67120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42" name="n_1mainValue【福祉施設】&#10;一人当たり面積"/>
        <xdr:cNvSpPr txBox="1"/>
      </xdr:nvSpPr>
      <xdr:spPr>
        <a:xfrm>
          <a:off x="8271587" y="1442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43" name="n_2mainValue【福祉施設】&#10;一人当たり面積"/>
        <xdr:cNvSpPr txBox="1"/>
      </xdr:nvSpPr>
      <xdr:spPr>
        <a:xfrm>
          <a:off x="7509587" y="144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20519</xdr:rowOff>
    </xdr:from>
    <xdr:ext cx="469744" cy="259045"/>
    <xdr:sp macro="" textlink="">
      <xdr:nvSpPr>
        <xdr:cNvPr id="344" name="n_3mainValue【福祉施設】&#10;一人当たり面積"/>
        <xdr:cNvSpPr txBox="1"/>
      </xdr:nvSpPr>
      <xdr:spPr>
        <a:xfrm>
          <a:off x="6712027" y="1410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086225" y="16908780"/>
          <a:ext cx="0" cy="132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124960" y="182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02082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124960"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02082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72" name="【市民会館】&#10;有形固定資産減価償却率平均値テキスト"/>
        <xdr:cNvSpPr txBox="1"/>
      </xdr:nvSpPr>
      <xdr:spPr>
        <a:xfrm>
          <a:off x="4124960" y="1740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036060" y="1742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82" name="楕円 381"/>
        <xdr:cNvSpPr/>
      </xdr:nvSpPr>
      <xdr:spPr>
        <a:xfrm>
          <a:off x="403606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383" name="【市民会館】&#10;有形固定資産減価償却率該当値テキスト"/>
        <xdr:cNvSpPr txBox="1"/>
      </xdr:nvSpPr>
      <xdr:spPr>
        <a:xfrm>
          <a:off x="412496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112268</xdr:rowOff>
    </xdr:from>
    <xdr:to>
      <xdr:col>20</xdr:col>
      <xdr:colOff>38100</xdr:colOff>
      <xdr:row>104</xdr:row>
      <xdr:rowOff>42418</xdr:rowOff>
    </xdr:to>
    <xdr:sp macro="" textlink="">
      <xdr:nvSpPr>
        <xdr:cNvPr id="384" name="楕円 383"/>
        <xdr:cNvSpPr/>
      </xdr:nvSpPr>
      <xdr:spPr>
        <a:xfrm>
          <a:off x="3312160" y="17379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103</xdr:row>
      <xdr:rowOff>163068</xdr:rowOff>
    </xdr:to>
    <xdr:cxnSp macro="">
      <xdr:nvCxnSpPr>
        <xdr:cNvPr id="385" name="直線コネクタ 384"/>
        <xdr:cNvCxnSpPr/>
      </xdr:nvCxnSpPr>
      <xdr:spPr>
        <a:xfrm flipV="1">
          <a:off x="3355340" y="17400270"/>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157987</xdr:rowOff>
    </xdr:from>
    <xdr:to>
      <xdr:col>15</xdr:col>
      <xdr:colOff>101600</xdr:colOff>
      <xdr:row>104</xdr:row>
      <xdr:rowOff>88137</xdr:rowOff>
    </xdr:to>
    <xdr:sp macro="" textlink="">
      <xdr:nvSpPr>
        <xdr:cNvPr id="386" name="楕円 385"/>
        <xdr:cNvSpPr/>
      </xdr:nvSpPr>
      <xdr:spPr>
        <a:xfrm>
          <a:off x="2514600" y="174249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163068</xdr:rowOff>
    </xdr:from>
    <xdr:to>
      <xdr:col>19</xdr:col>
      <xdr:colOff>177800</xdr:colOff>
      <xdr:row>104</xdr:row>
      <xdr:rowOff>37337</xdr:rowOff>
    </xdr:to>
    <xdr:cxnSp macro="">
      <xdr:nvCxnSpPr>
        <xdr:cNvPr id="387" name="直線コネクタ 386"/>
        <xdr:cNvCxnSpPr/>
      </xdr:nvCxnSpPr>
      <xdr:spPr>
        <a:xfrm flipV="1">
          <a:off x="2565400" y="17429988"/>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xdr:rowOff>
    </xdr:from>
    <xdr:to>
      <xdr:col>10</xdr:col>
      <xdr:colOff>165100</xdr:colOff>
      <xdr:row>104</xdr:row>
      <xdr:rowOff>110998</xdr:rowOff>
    </xdr:to>
    <xdr:sp macro="" textlink="">
      <xdr:nvSpPr>
        <xdr:cNvPr id="388" name="楕円 387"/>
        <xdr:cNvSpPr/>
      </xdr:nvSpPr>
      <xdr:spPr>
        <a:xfrm>
          <a:off x="1739900" y="174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37337</xdr:rowOff>
    </xdr:from>
    <xdr:to>
      <xdr:col>15</xdr:col>
      <xdr:colOff>50800</xdr:colOff>
      <xdr:row>104</xdr:row>
      <xdr:rowOff>60198</xdr:rowOff>
    </xdr:to>
    <xdr:cxnSp macro="">
      <xdr:nvCxnSpPr>
        <xdr:cNvPr id="389" name="直線コネクタ 388"/>
        <xdr:cNvCxnSpPr/>
      </xdr:nvCxnSpPr>
      <xdr:spPr>
        <a:xfrm flipV="1">
          <a:off x="1790700" y="1747189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90" name="n_1aveValue【市民会館】&#10;有形固定資産減価償却率"/>
        <xdr:cNvSpPr txBox="1"/>
      </xdr:nvSpPr>
      <xdr:spPr>
        <a:xfrm>
          <a:off x="3170564" y="1756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3857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61100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58945</xdr:rowOff>
    </xdr:from>
    <xdr:ext cx="405111" cy="259045"/>
    <xdr:sp macro="" textlink="">
      <xdr:nvSpPr>
        <xdr:cNvPr id="393" name="n_1mainValue【市民会館】&#10;有形固定資産減価償却率"/>
        <xdr:cNvSpPr txBox="1"/>
      </xdr:nvSpPr>
      <xdr:spPr>
        <a:xfrm>
          <a:off x="317056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104664</xdr:rowOff>
    </xdr:from>
    <xdr:ext cx="405111" cy="259045"/>
    <xdr:sp macro="" textlink="">
      <xdr:nvSpPr>
        <xdr:cNvPr id="394" name="n_2mainValue【市民会館】&#10;有形固定資産減価償却率"/>
        <xdr:cNvSpPr txBox="1"/>
      </xdr:nvSpPr>
      <xdr:spPr>
        <a:xfrm>
          <a:off x="238570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127525</xdr:rowOff>
    </xdr:from>
    <xdr:ext cx="405111" cy="259045"/>
    <xdr:sp macro="" textlink="">
      <xdr:nvSpPr>
        <xdr:cNvPr id="395" name="n_3mainValue【市民会館】&#10;有形固定資産減価償却率"/>
        <xdr:cNvSpPr txBox="1"/>
      </xdr:nvSpPr>
      <xdr:spPr>
        <a:xfrm>
          <a:off x="161100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9219565" y="16786861"/>
          <a:ext cx="0" cy="13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9258300" y="165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915416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4"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68732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147320</xdr:rowOff>
    </xdr:from>
    <xdr:to>
      <xdr:col>55</xdr:col>
      <xdr:colOff>50800</xdr:colOff>
      <xdr:row>103</xdr:row>
      <xdr:rowOff>77470</xdr:rowOff>
    </xdr:to>
    <xdr:sp macro="" textlink="">
      <xdr:nvSpPr>
        <xdr:cNvPr id="434" name="楕円 433"/>
        <xdr:cNvSpPr/>
      </xdr:nvSpPr>
      <xdr:spPr>
        <a:xfrm>
          <a:off x="919226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170197</xdr:rowOff>
    </xdr:from>
    <xdr:ext cx="469744" cy="259045"/>
    <xdr:sp macro="" textlink="">
      <xdr:nvSpPr>
        <xdr:cNvPr id="435" name="【市民会館】&#10;一人当たり面積該当値テキスト"/>
        <xdr:cNvSpPr txBox="1"/>
      </xdr:nvSpPr>
      <xdr:spPr>
        <a:xfrm>
          <a:off x="9258300"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36" name="楕円 435"/>
        <xdr:cNvSpPr/>
      </xdr:nvSpPr>
      <xdr:spPr>
        <a:xfrm>
          <a:off x="844550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26670</xdr:rowOff>
    </xdr:to>
    <xdr:cxnSp macro="">
      <xdr:nvCxnSpPr>
        <xdr:cNvPr id="437" name="直線コネクタ 436"/>
        <xdr:cNvCxnSpPr/>
      </xdr:nvCxnSpPr>
      <xdr:spPr>
        <a:xfrm>
          <a:off x="8496300" y="172859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124461</xdr:rowOff>
    </xdr:from>
    <xdr:to>
      <xdr:col>46</xdr:col>
      <xdr:colOff>38100</xdr:colOff>
      <xdr:row>103</xdr:row>
      <xdr:rowOff>54611</xdr:rowOff>
    </xdr:to>
    <xdr:sp macro="" textlink="">
      <xdr:nvSpPr>
        <xdr:cNvPr id="438" name="楕円 437"/>
        <xdr:cNvSpPr/>
      </xdr:nvSpPr>
      <xdr:spPr>
        <a:xfrm>
          <a:off x="7670800" y="172237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3811</xdr:rowOff>
    </xdr:from>
    <xdr:to>
      <xdr:col>50</xdr:col>
      <xdr:colOff>114300</xdr:colOff>
      <xdr:row>103</xdr:row>
      <xdr:rowOff>19050</xdr:rowOff>
    </xdr:to>
    <xdr:cxnSp macro="">
      <xdr:nvCxnSpPr>
        <xdr:cNvPr id="439" name="直線コネクタ 438"/>
        <xdr:cNvCxnSpPr/>
      </xdr:nvCxnSpPr>
      <xdr:spPr>
        <a:xfrm>
          <a:off x="7713980" y="1727073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33020</xdr:rowOff>
    </xdr:from>
    <xdr:to>
      <xdr:col>41</xdr:col>
      <xdr:colOff>101600</xdr:colOff>
      <xdr:row>102</xdr:row>
      <xdr:rowOff>134620</xdr:rowOff>
    </xdr:to>
    <xdr:sp macro="" textlink="">
      <xdr:nvSpPr>
        <xdr:cNvPr id="440" name="楕円 439"/>
        <xdr:cNvSpPr/>
      </xdr:nvSpPr>
      <xdr:spPr>
        <a:xfrm>
          <a:off x="687324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83820</xdr:rowOff>
    </xdr:from>
    <xdr:to>
      <xdr:col>45</xdr:col>
      <xdr:colOff>177800</xdr:colOff>
      <xdr:row>103</xdr:row>
      <xdr:rowOff>3811</xdr:rowOff>
    </xdr:to>
    <xdr:cxnSp macro="">
      <xdr:nvCxnSpPr>
        <xdr:cNvPr id="441" name="直線コネクタ 440"/>
        <xdr:cNvCxnSpPr/>
      </xdr:nvCxnSpPr>
      <xdr:spPr>
        <a:xfrm>
          <a:off x="6924040" y="17183100"/>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42"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3" name="n_2aveValue【市民会館】&#10;一人当たり面積"/>
        <xdr:cNvSpPr txBox="1"/>
      </xdr:nvSpPr>
      <xdr:spPr>
        <a:xfrm>
          <a:off x="7509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44" name="n_3aveValue【市民会館】&#10;一人当たり面積"/>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45" name="n_1mainValue【市民会館】&#10;一人当たり面積"/>
        <xdr:cNvSpPr txBox="1"/>
      </xdr:nvSpPr>
      <xdr:spPr>
        <a:xfrm>
          <a:off x="8271587" y="1701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71138</xdr:rowOff>
    </xdr:from>
    <xdr:ext cx="469744" cy="259045"/>
    <xdr:sp macro="" textlink="">
      <xdr:nvSpPr>
        <xdr:cNvPr id="446" name="n_2mainValue【市民会館】&#10;一人当たり面積"/>
        <xdr:cNvSpPr txBox="1"/>
      </xdr:nvSpPr>
      <xdr:spPr>
        <a:xfrm>
          <a:off x="7509587"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151147</xdr:rowOff>
    </xdr:from>
    <xdr:ext cx="469744" cy="259045"/>
    <xdr:sp macro="" textlink="">
      <xdr:nvSpPr>
        <xdr:cNvPr id="447" name="n_3mainValue【市民会館】&#10;一人当たり面積"/>
        <xdr:cNvSpPr txBox="1"/>
      </xdr:nvSpPr>
      <xdr:spPr>
        <a:xfrm>
          <a:off x="67120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4375764" y="5798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44145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4287500" y="579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44145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4325600" y="5793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2804140" y="68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44145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3629640" y="5844540"/>
          <a:ext cx="74676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2854940" y="646938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2675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2675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19509104" y="5648819"/>
          <a:ext cx="0" cy="135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19547840" y="7009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19443700" y="70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19547840" y="54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19443700" y="5648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19547840" y="635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1945894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18735040" y="6305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17937480" y="630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80264</xdr:rowOff>
    </xdr:from>
    <xdr:to>
      <xdr:col>116</xdr:col>
      <xdr:colOff>114300</xdr:colOff>
      <xdr:row>38</xdr:row>
      <xdr:rowOff>10414</xdr:rowOff>
    </xdr:to>
    <xdr:sp macro="" textlink="">
      <xdr:nvSpPr>
        <xdr:cNvPr id="529" name="楕円 528"/>
        <xdr:cNvSpPr/>
      </xdr:nvSpPr>
      <xdr:spPr>
        <a:xfrm>
          <a:off x="19458940" y="6282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103141</xdr:rowOff>
    </xdr:from>
    <xdr:ext cx="534377" cy="259045"/>
    <xdr:sp macro="" textlink="">
      <xdr:nvSpPr>
        <xdr:cNvPr id="530" name="【一般廃棄物処理施設】&#10;一人当たり有形固定資産（償却資産）額該当値テキスト"/>
        <xdr:cNvSpPr txBox="1"/>
      </xdr:nvSpPr>
      <xdr:spPr>
        <a:xfrm>
          <a:off x="19547840" y="61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73680</xdr:rowOff>
    </xdr:from>
    <xdr:to>
      <xdr:col>112</xdr:col>
      <xdr:colOff>38100</xdr:colOff>
      <xdr:row>38</xdr:row>
      <xdr:rowOff>3831</xdr:rowOff>
    </xdr:to>
    <xdr:sp macro="" textlink="">
      <xdr:nvSpPr>
        <xdr:cNvPr id="531" name="楕円 530"/>
        <xdr:cNvSpPr/>
      </xdr:nvSpPr>
      <xdr:spPr>
        <a:xfrm>
          <a:off x="18735040" y="6276360"/>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124480</xdr:rowOff>
    </xdr:from>
    <xdr:to>
      <xdr:col>116</xdr:col>
      <xdr:colOff>63500</xdr:colOff>
      <xdr:row>37</xdr:row>
      <xdr:rowOff>131064</xdr:rowOff>
    </xdr:to>
    <xdr:cxnSp macro="">
      <xdr:nvCxnSpPr>
        <xdr:cNvPr id="532" name="直線コネクタ 531"/>
        <xdr:cNvCxnSpPr/>
      </xdr:nvCxnSpPr>
      <xdr:spPr>
        <a:xfrm>
          <a:off x="18778220" y="6327160"/>
          <a:ext cx="73152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80987</xdr:rowOff>
    </xdr:from>
    <xdr:to>
      <xdr:col>107</xdr:col>
      <xdr:colOff>101600</xdr:colOff>
      <xdr:row>38</xdr:row>
      <xdr:rowOff>11137</xdr:rowOff>
    </xdr:to>
    <xdr:sp macro="" textlink="">
      <xdr:nvSpPr>
        <xdr:cNvPr id="533" name="楕円 532"/>
        <xdr:cNvSpPr/>
      </xdr:nvSpPr>
      <xdr:spPr>
        <a:xfrm>
          <a:off x="17937480" y="6283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124480</xdr:rowOff>
    </xdr:from>
    <xdr:to>
      <xdr:col>111</xdr:col>
      <xdr:colOff>177800</xdr:colOff>
      <xdr:row>37</xdr:row>
      <xdr:rowOff>131787</xdr:rowOff>
    </xdr:to>
    <xdr:cxnSp macro="">
      <xdr:nvCxnSpPr>
        <xdr:cNvPr id="534" name="直線コネクタ 533"/>
        <xdr:cNvCxnSpPr/>
      </xdr:nvCxnSpPr>
      <xdr:spPr>
        <a:xfrm flipV="1">
          <a:off x="17988280" y="6327160"/>
          <a:ext cx="78994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35" name="n_1aveValue【一般廃棄物処理施設】&#10;一人当たり有形固定資産（償却資産）額"/>
        <xdr:cNvSpPr txBox="1"/>
      </xdr:nvSpPr>
      <xdr:spPr>
        <a:xfrm>
          <a:off x="1852881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36" name="n_2aveValue【一般廃棄物処理施設】&#10;一人当たり有形固定資産（償却資産）額"/>
        <xdr:cNvSpPr txBox="1"/>
      </xdr:nvSpPr>
      <xdr:spPr>
        <a:xfrm>
          <a:off x="1776681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20357</xdr:rowOff>
    </xdr:from>
    <xdr:ext cx="534377" cy="259045"/>
    <xdr:sp macro="" textlink="">
      <xdr:nvSpPr>
        <xdr:cNvPr id="537" name="n_1mainValue【一般廃棄物処理施設】&#10;一人当たり有形固定資産（償却資産）額"/>
        <xdr:cNvSpPr txBox="1"/>
      </xdr:nvSpPr>
      <xdr:spPr>
        <a:xfrm>
          <a:off x="18528811" y="60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27664</xdr:rowOff>
    </xdr:from>
    <xdr:ext cx="534377" cy="259045"/>
    <xdr:sp macro="" textlink="">
      <xdr:nvSpPr>
        <xdr:cNvPr id="538" name="n_2mainValue【一般廃棄物処理施設】&#10;一人当たり有形固定資産（償却資産）額"/>
        <xdr:cNvSpPr txBox="1"/>
      </xdr:nvSpPr>
      <xdr:spPr>
        <a:xfrm>
          <a:off x="17766811" y="60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6" name="正方形/長方形 555"/>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7" name="正方形/長方形 556"/>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8" name="正方形/長方形 557"/>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59" name="正方形/長方形 558"/>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2" name="正方形/長方形 561"/>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3" name="正方形/長方形 562"/>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4" name="正方形/長方形 563"/>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5" name="正方形/長方形 564"/>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7" name="直線コネクタ 57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8" name="テキスト ボックス 57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9" name="直線コネクタ 57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0" name="テキスト ボックス 57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1" name="直線コネクタ 58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2" name="テキスト ボックス 58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3" name="直線コネクタ 58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4" name="テキスト ボックス 58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5" name="直線コネクタ 58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6" name="テキスト ボックス 58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90" name="直線コネクタ 589"/>
        <xdr:cNvCxnSpPr/>
      </xdr:nvCxnSpPr>
      <xdr:spPr>
        <a:xfrm flipV="1">
          <a:off x="14375764" y="16735424"/>
          <a:ext cx="0" cy="130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91" name="【庁舎】&#10;有形固定資産減価償却率最小値テキスト"/>
        <xdr:cNvSpPr txBox="1"/>
      </xdr:nvSpPr>
      <xdr:spPr>
        <a:xfrm>
          <a:off x="144145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92" name="直線コネクタ 591"/>
        <xdr:cNvCxnSpPr/>
      </xdr:nvCxnSpPr>
      <xdr:spPr>
        <a:xfrm>
          <a:off x="14287500" y="1804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93" name="【庁舎】&#10;有形固定資産減価償却率最大値テキスト"/>
        <xdr:cNvSpPr txBox="1"/>
      </xdr:nvSpPr>
      <xdr:spPr>
        <a:xfrm>
          <a:off x="1441450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94" name="直線コネクタ 593"/>
        <xdr:cNvCxnSpPr/>
      </xdr:nvCxnSpPr>
      <xdr:spPr>
        <a:xfrm>
          <a:off x="1428750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595" name="【庁舎】&#10;有形固定資産減価償却率平均値テキスト"/>
        <xdr:cNvSpPr txBox="1"/>
      </xdr:nvSpPr>
      <xdr:spPr>
        <a:xfrm>
          <a:off x="14414500" y="17265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96" name="フローチャート: 判断 595"/>
        <xdr:cNvSpPr/>
      </xdr:nvSpPr>
      <xdr:spPr>
        <a:xfrm>
          <a:off x="14325600" y="17282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97" name="フローチャート: 判断 596"/>
        <xdr:cNvSpPr/>
      </xdr:nvSpPr>
      <xdr:spPr>
        <a:xfrm>
          <a:off x="1357884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598" name="フローチャート: 判断 597"/>
        <xdr:cNvSpPr/>
      </xdr:nvSpPr>
      <xdr:spPr>
        <a:xfrm>
          <a:off x="128041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599" name="フローチャート: 判断 598"/>
        <xdr:cNvSpPr/>
      </xdr:nvSpPr>
      <xdr:spPr>
        <a:xfrm>
          <a:off x="1202944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605" name="楕円 604"/>
        <xdr:cNvSpPr/>
      </xdr:nvSpPr>
      <xdr:spPr>
        <a:xfrm>
          <a:off x="14325600" y="171589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606" name="【庁舎】&#10;有形固定資産減価償却率該当値テキスト"/>
        <xdr:cNvSpPr txBox="1"/>
      </xdr:nvSpPr>
      <xdr:spPr>
        <a:xfrm>
          <a:off x="14414500"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07" name="楕円 606"/>
        <xdr:cNvSpPr/>
      </xdr:nvSpPr>
      <xdr:spPr>
        <a:xfrm>
          <a:off x="13578840" y="1719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146686</xdr:rowOff>
    </xdr:to>
    <xdr:cxnSp macro="">
      <xdr:nvCxnSpPr>
        <xdr:cNvPr id="608" name="直線コネクタ 607"/>
        <xdr:cNvCxnSpPr/>
      </xdr:nvCxnSpPr>
      <xdr:spPr>
        <a:xfrm flipV="1">
          <a:off x="13629640" y="17209769"/>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609" name="楕円 608"/>
        <xdr:cNvSpPr/>
      </xdr:nvSpPr>
      <xdr:spPr>
        <a:xfrm>
          <a:off x="12804140" y="1723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103</xdr:row>
      <xdr:rowOff>11430</xdr:rowOff>
    </xdr:to>
    <xdr:cxnSp macro="">
      <xdr:nvCxnSpPr>
        <xdr:cNvPr id="610" name="直線コネクタ 609"/>
        <xdr:cNvCxnSpPr/>
      </xdr:nvCxnSpPr>
      <xdr:spPr>
        <a:xfrm flipV="1">
          <a:off x="12854940" y="17245966"/>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11" name="楕円 610"/>
        <xdr:cNvSpPr/>
      </xdr:nvSpPr>
      <xdr:spPr>
        <a:xfrm>
          <a:off x="12029440" y="17265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xdr:rowOff>
    </xdr:from>
    <xdr:to>
      <xdr:col>76</xdr:col>
      <xdr:colOff>114300</xdr:colOff>
      <xdr:row>103</xdr:row>
      <xdr:rowOff>45720</xdr:rowOff>
    </xdr:to>
    <xdr:cxnSp macro="">
      <xdr:nvCxnSpPr>
        <xdr:cNvPr id="612" name="直線コネクタ 611"/>
        <xdr:cNvCxnSpPr/>
      </xdr:nvCxnSpPr>
      <xdr:spPr>
        <a:xfrm flipV="1">
          <a:off x="12072620" y="172783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13" name="n_1aveValue【庁舎】&#10;有形固定資産減価償却率"/>
        <xdr:cNvSpPr txBox="1"/>
      </xdr:nvSpPr>
      <xdr:spPr>
        <a:xfrm>
          <a:off x="13437244" y="1739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14" name="n_2aveValue【庁舎】&#10;有形固定資産減価償却率"/>
        <xdr:cNvSpPr txBox="1"/>
      </xdr:nvSpPr>
      <xdr:spPr>
        <a:xfrm>
          <a:off x="1267524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615" name="n_3aveValue【庁舎】&#10;有形固定資産減価償却率"/>
        <xdr:cNvSpPr txBox="1"/>
      </xdr:nvSpPr>
      <xdr:spPr>
        <a:xfrm>
          <a:off x="1190054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16" name="n_1mainValue【庁舎】&#10;有形固定資産減価償却率"/>
        <xdr:cNvSpPr txBox="1"/>
      </xdr:nvSpPr>
      <xdr:spPr>
        <a:xfrm>
          <a:off x="13437244" y="169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617" name="n_2mainValue【庁舎】&#10;有形固定資産減価償却率"/>
        <xdr:cNvSpPr txBox="1"/>
      </xdr:nvSpPr>
      <xdr:spPr>
        <a:xfrm>
          <a:off x="126752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618" name="n_3mainValue【庁舎】&#10;有形固定資産減価償却率"/>
        <xdr:cNvSpPr txBox="1"/>
      </xdr:nvSpPr>
      <xdr:spPr>
        <a:xfrm>
          <a:off x="119005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44" name="直線コネクタ 643"/>
        <xdr:cNvCxnSpPr/>
      </xdr:nvCxnSpPr>
      <xdr:spPr>
        <a:xfrm flipV="1">
          <a:off x="19509104" y="168728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5"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6" name="直線コネクタ 645"/>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47" name="【庁舎】&#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48" name="直線コネクタ 647"/>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49" name="【庁舎】&#10;一人当たり面積平均値テキスト"/>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50" name="フローチャート: 判断 649"/>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51" name="フローチャート: 判断 650"/>
        <xdr:cNvSpPr/>
      </xdr:nvSpPr>
      <xdr:spPr>
        <a:xfrm>
          <a:off x="18735040" y="1788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52" name="フローチャート: 判断 651"/>
        <xdr:cNvSpPr/>
      </xdr:nvSpPr>
      <xdr:spPr>
        <a:xfrm>
          <a:off x="179374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53" name="フローチャート: 判断 652"/>
        <xdr:cNvSpPr/>
      </xdr:nvSpPr>
      <xdr:spPr>
        <a:xfrm>
          <a:off x="171627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659" name="楕円 658"/>
        <xdr:cNvSpPr/>
      </xdr:nvSpPr>
      <xdr:spPr>
        <a:xfrm>
          <a:off x="19458940" y="17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660" name="【庁舎】&#10;一人当たり面積該当値テキスト"/>
        <xdr:cNvSpPr txBox="1"/>
      </xdr:nvSpPr>
      <xdr:spPr>
        <a:xfrm>
          <a:off x="19547840" y="17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661" name="楕円 660"/>
        <xdr:cNvSpPr/>
      </xdr:nvSpPr>
      <xdr:spPr>
        <a:xfrm>
          <a:off x="1873504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69669</xdr:rowOff>
    </xdr:to>
    <xdr:cxnSp macro="">
      <xdr:nvCxnSpPr>
        <xdr:cNvPr id="662" name="直線コネクタ 661"/>
        <xdr:cNvCxnSpPr/>
      </xdr:nvCxnSpPr>
      <xdr:spPr>
        <a:xfrm>
          <a:off x="18778220" y="1783624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663" name="楕円 662"/>
        <xdr:cNvSpPr/>
      </xdr:nvSpPr>
      <xdr:spPr>
        <a:xfrm>
          <a:off x="1793748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66402</xdr:rowOff>
    </xdr:to>
    <xdr:cxnSp macro="">
      <xdr:nvCxnSpPr>
        <xdr:cNvPr id="664" name="直線コネクタ 663"/>
        <xdr:cNvCxnSpPr/>
      </xdr:nvCxnSpPr>
      <xdr:spPr>
        <a:xfrm>
          <a:off x="17988280" y="1782971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665" name="楕円 664"/>
        <xdr:cNvSpPr/>
      </xdr:nvSpPr>
      <xdr:spPr>
        <a:xfrm>
          <a:off x="1716278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666" name="直線コネクタ 665"/>
        <xdr:cNvCxnSpPr/>
      </xdr:nvCxnSpPr>
      <xdr:spPr>
        <a:xfrm>
          <a:off x="17213580" y="178297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667" name="n_1aveValue【庁舎】&#10;一人当たり面積"/>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668" name="n_2aveValue【庁舎】&#10;一人当たり面積"/>
        <xdr:cNvSpPr txBox="1"/>
      </xdr:nvSpPr>
      <xdr:spPr>
        <a:xfrm>
          <a:off x="177762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669" name="n_3aveValue【庁舎】&#10;一人当たり面積"/>
        <xdr:cNvSpPr txBox="1"/>
      </xdr:nvSpPr>
      <xdr:spPr>
        <a:xfrm>
          <a:off x="170015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670" name="n_1mainValue【庁舎】&#10;一人当たり面積"/>
        <xdr:cNvSpPr txBox="1"/>
      </xdr:nvSpPr>
      <xdr:spPr>
        <a:xfrm>
          <a:off x="1856112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71" name="n_2mainValue【庁舎】&#10;一人当たり面積"/>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672" name="n_3mainValue【庁舎】&#10;一人当たり面積"/>
        <xdr:cNvSpPr txBox="1"/>
      </xdr:nvSpPr>
      <xdr:spPr>
        <a:xfrm>
          <a:off x="170015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図書館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老朽化した</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館を統合した新図書館（ひきふね図書館）を平成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体育館・プール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年に総合体育館の改築を行ったことなどから、減価償却率は低くなっている。</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市民会館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200">
            <a:effectLst/>
          </a:endParaRPr>
        </a:p>
        <a:p>
          <a:pPr eaLnBrk="1" fontAlgn="auto"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減価償却率、一人当たり面積ともに平均的な数値となっている。平成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年度で本庁舎のリニューアルを行う予定である。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財政力指数は、依然足踏み状態が続いている。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歳入面では、特別区税や国・都支出金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、特別区交付金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等が増加したため、前年度決算額を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これまでも税等の歳入確保や事務事業の民間委託等による歳出削減に取組んできたところであるが、今後においても更なる行財政改革の推進により、財政基盤の強化を図っていく。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44450</xdr:rowOff>
    </xdr:to>
    <xdr:cxnSp macro="">
      <xdr:nvCxnSpPr>
        <xdr:cNvPr id="76" name="直線コネクタ 75"/>
        <xdr:cNvCxnSpPr/>
      </xdr:nvCxnSpPr>
      <xdr:spPr>
        <a:xfrm flipV="1">
          <a:off x="3225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景気が緩やかに回復する中、様々な地域活性化施策の効果もあり、納税義務者数の増加傾向が続いている。その効果を受け、特別区税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財政調整交付金の普通交付金が大幅に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したため、経常収支比率が前年度と比較して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した。今後も行財政改革をこれまで以上に推進していくことにより、経常収支比率の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67</xdr:row>
      <xdr:rowOff>31750</xdr:rowOff>
    </xdr:to>
    <xdr:cxnSp macro="">
      <xdr:nvCxnSpPr>
        <xdr:cNvPr id="134" name="直線コネクタ 133"/>
        <xdr:cNvCxnSpPr/>
      </xdr:nvCxnSpPr>
      <xdr:spPr>
        <a:xfrm flipV="1">
          <a:off x="4114800" y="1123899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67</xdr:row>
      <xdr:rowOff>31750</xdr:rowOff>
    </xdr:to>
    <xdr:cxnSp macro="">
      <xdr:nvCxnSpPr>
        <xdr:cNvPr id="137" name="直線コネクタ 136"/>
        <xdr:cNvCxnSpPr/>
      </xdr:nvCxnSpPr>
      <xdr:spPr>
        <a:xfrm>
          <a:off x="3225800" y="113934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77724</xdr:rowOff>
    </xdr:to>
    <xdr:cxnSp macro="">
      <xdr:nvCxnSpPr>
        <xdr:cNvPr id="140" name="直線コネクタ 139"/>
        <xdr:cNvCxnSpPr/>
      </xdr:nvCxnSpPr>
      <xdr:spPr>
        <a:xfrm>
          <a:off x="2336800" y="1135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67</xdr:row>
      <xdr:rowOff>31750</xdr:rowOff>
    </xdr:to>
    <xdr:cxnSp macro="">
      <xdr:nvCxnSpPr>
        <xdr:cNvPr id="143" name="直線コネクタ 142"/>
        <xdr:cNvCxnSpPr/>
      </xdr:nvCxnSpPr>
      <xdr:spPr>
        <a:xfrm flipV="1">
          <a:off x="1447800" y="113548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3" name="楕円 152"/>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4"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7" name="楕円 156"/>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8" name="テキスト ボックス 157"/>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9" name="楕円 158"/>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60" name="テキスト ボックス 159"/>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61" name="楕円 160"/>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62" name="テキスト ボックス 161"/>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該当者の増加により退職金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区営住宅維持管理経費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このほか、人口増の影響もあり、本指標は減少した。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11514</xdr:rowOff>
    </xdr:from>
    <xdr:to>
      <xdr:col>23</xdr:col>
      <xdr:colOff>133350</xdr:colOff>
      <xdr:row>82</xdr:row>
      <xdr:rowOff>18521</xdr:rowOff>
    </xdr:to>
    <xdr:cxnSp macro="">
      <xdr:nvCxnSpPr>
        <xdr:cNvPr id="195" name="直線コネクタ 194"/>
        <xdr:cNvCxnSpPr/>
      </xdr:nvCxnSpPr>
      <xdr:spPr>
        <a:xfrm flipV="1">
          <a:off x="4114800" y="14070414"/>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18521</xdr:rowOff>
    </xdr:from>
    <xdr:to>
      <xdr:col>19</xdr:col>
      <xdr:colOff>133350</xdr:colOff>
      <xdr:row>82</xdr:row>
      <xdr:rowOff>28530</xdr:rowOff>
    </xdr:to>
    <xdr:cxnSp macro="">
      <xdr:nvCxnSpPr>
        <xdr:cNvPr id="198" name="直線コネクタ 197"/>
        <xdr:cNvCxnSpPr/>
      </xdr:nvCxnSpPr>
      <xdr:spPr>
        <a:xfrm flipV="1">
          <a:off x="3225800" y="1407742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27170</xdr:rowOff>
    </xdr:from>
    <xdr:to>
      <xdr:col>15</xdr:col>
      <xdr:colOff>82550</xdr:colOff>
      <xdr:row>82</xdr:row>
      <xdr:rowOff>28530</xdr:rowOff>
    </xdr:to>
    <xdr:cxnSp macro="">
      <xdr:nvCxnSpPr>
        <xdr:cNvPr id="201" name="直線コネクタ 200"/>
        <xdr:cNvCxnSpPr/>
      </xdr:nvCxnSpPr>
      <xdr:spPr>
        <a:xfrm>
          <a:off x="2336800" y="140860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22103</xdr:rowOff>
    </xdr:from>
    <xdr:to>
      <xdr:col>11</xdr:col>
      <xdr:colOff>31750</xdr:colOff>
      <xdr:row>82</xdr:row>
      <xdr:rowOff>27170</xdr:rowOff>
    </xdr:to>
    <xdr:cxnSp macro="">
      <xdr:nvCxnSpPr>
        <xdr:cNvPr id="204" name="直線コネクタ 203"/>
        <xdr:cNvCxnSpPr/>
      </xdr:nvCxnSpPr>
      <xdr:spPr>
        <a:xfrm>
          <a:off x="1447800" y="140810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132164</xdr:rowOff>
    </xdr:from>
    <xdr:to>
      <xdr:col>23</xdr:col>
      <xdr:colOff>184150</xdr:colOff>
      <xdr:row>82</xdr:row>
      <xdr:rowOff>62314</xdr:rowOff>
    </xdr:to>
    <xdr:sp macro="" textlink="">
      <xdr:nvSpPr>
        <xdr:cNvPr id="214" name="楕円 213"/>
        <xdr:cNvSpPr/>
      </xdr:nvSpPr>
      <xdr:spPr>
        <a:xfrm>
          <a:off x="4902200" y="14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104241</xdr:rowOff>
    </xdr:from>
    <xdr:ext cx="762000" cy="259045"/>
    <xdr:sp macro="" textlink="">
      <xdr:nvSpPr>
        <xdr:cNvPr id="215" name="人件費・物件費等の状況該当値テキスト"/>
        <xdr:cNvSpPr txBox="1"/>
      </xdr:nvSpPr>
      <xdr:spPr>
        <a:xfrm>
          <a:off x="5041900" y="139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139171</xdr:rowOff>
    </xdr:from>
    <xdr:to>
      <xdr:col>19</xdr:col>
      <xdr:colOff>184150</xdr:colOff>
      <xdr:row>82</xdr:row>
      <xdr:rowOff>69321</xdr:rowOff>
    </xdr:to>
    <xdr:sp macro="" textlink="">
      <xdr:nvSpPr>
        <xdr:cNvPr id="216" name="楕円 215"/>
        <xdr:cNvSpPr/>
      </xdr:nvSpPr>
      <xdr:spPr>
        <a:xfrm>
          <a:off x="40640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54098</xdr:rowOff>
    </xdr:from>
    <xdr:ext cx="736600" cy="259045"/>
    <xdr:sp macro="" textlink="">
      <xdr:nvSpPr>
        <xdr:cNvPr id="217" name="テキスト ボックス 216"/>
        <xdr:cNvSpPr txBox="1"/>
      </xdr:nvSpPr>
      <xdr:spPr>
        <a:xfrm>
          <a:off x="3733800" y="141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149180</xdr:rowOff>
    </xdr:from>
    <xdr:to>
      <xdr:col>15</xdr:col>
      <xdr:colOff>133350</xdr:colOff>
      <xdr:row>82</xdr:row>
      <xdr:rowOff>79330</xdr:rowOff>
    </xdr:to>
    <xdr:sp macro="" textlink="">
      <xdr:nvSpPr>
        <xdr:cNvPr id="218" name="楕円 217"/>
        <xdr:cNvSpPr/>
      </xdr:nvSpPr>
      <xdr:spPr>
        <a:xfrm>
          <a:off x="3175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64107</xdr:rowOff>
    </xdr:from>
    <xdr:ext cx="762000" cy="259045"/>
    <xdr:sp macro="" textlink="">
      <xdr:nvSpPr>
        <xdr:cNvPr id="219" name="テキスト ボックス 218"/>
        <xdr:cNvSpPr txBox="1"/>
      </xdr:nvSpPr>
      <xdr:spPr>
        <a:xfrm>
          <a:off x="2844800" y="141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147820</xdr:rowOff>
    </xdr:from>
    <xdr:to>
      <xdr:col>11</xdr:col>
      <xdr:colOff>82550</xdr:colOff>
      <xdr:row>82</xdr:row>
      <xdr:rowOff>77970</xdr:rowOff>
    </xdr:to>
    <xdr:sp macro="" textlink="">
      <xdr:nvSpPr>
        <xdr:cNvPr id="220" name="楕円 219"/>
        <xdr:cNvSpPr/>
      </xdr:nvSpPr>
      <xdr:spPr>
        <a:xfrm>
          <a:off x="2286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62747</xdr:rowOff>
    </xdr:from>
    <xdr:ext cx="762000" cy="259045"/>
    <xdr:sp macro="" textlink="">
      <xdr:nvSpPr>
        <xdr:cNvPr id="221" name="テキスト ボックス 220"/>
        <xdr:cNvSpPr txBox="1"/>
      </xdr:nvSpPr>
      <xdr:spPr>
        <a:xfrm>
          <a:off x="1955800" y="141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142753</xdr:rowOff>
    </xdr:from>
    <xdr:to>
      <xdr:col>7</xdr:col>
      <xdr:colOff>31750</xdr:colOff>
      <xdr:row>82</xdr:row>
      <xdr:rowOff>72903</xdr:rowOff>
    </xdr:to>
    <xdr:sp macro="" textlink="">
      <xdr:nvSpPr>
        <xdr:cNvPr id="222" name="楕円 221"/>
        <xdr:cNvSpPr/>
      </xdr:nvSpPr>
      <xdr:spPr>
        <a:xfrm>
          <a:off x="1397000" y="140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57680</xdr:rowOff>
    </xdr:from>
    <xdr:ext cx="762000" cy="259045"/>
    <xdr:sp macro="" textlink="">
      <xdr:nvSpPr>
        <xdr:cNvPr id="223" name="テキスト ボックス 222"/>
        <xdr:cNvSpPr txBox="1"/>
      </xdr:nvSpPr>
      <xdr:spPr>
        <a:xfrm>
          <a:off x="1066800" y="141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年度を比較すると、数値は同等で、全国市平均以下となっている。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今年度の数値が公表前のため、前年度の数値を引用している。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57" name="直線コネクタ 256"/>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60" name="直線コネクタ 259"/>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93134</xdr:rowOff>
    </xdr:to>
    <xdr:cxnSp macro="">
      <xdr:nvCxnSpPr>
        <xdr:cNvPr id="263" name="直線コネクタ 262"/>
        <xdr:cNvCxnSpPr/>
      </xdr:nvCxnSpPr>
      <xdr:spPr>
        <a:xfrm flipV="1">
          <a:off x="14401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83</xdr:row>
      <xdr:rowOff>93134</xdr:rowOff>
    </xdr:to>
    <xdr:cxnSp macro="">
      <xdr:nvCxnSpPr>
        <xdr:cNvPr id="266" name="直線コネクタ 265"/>
        <xdr:cNvCxnSpPr/>
      </xdr:nvCxnSpPr>
      <xdr:spPr>
        <a:xfrm>
          <a:off x="13512800" y="1384088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4" name="楕円 283"/>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5" name="テキスト ボックス 284"/>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旧墨田区行財政改革実施計画（平成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年度）では、累計削減数△１００人を目標達成した。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年度からの新たな墨田区行財政改革実施計画（平成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年度）においては、人員削減目標は立てていないが、昨年度実施した業務量調査の結果も踏まえつつ、引き続き選択と集中による適切な定員管理を行っていく。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64467</xdr:rowOff>
    </xdr:to>
    <xdr:cxnSp macro="">
      <xdr:nvCxnSpPr>
        <xdr:cNvPr id="322" name="直線コネクタ 321"/>
        <xdr:cNvCxnSpPr/>
      </xdr:nvCxnSpPr>
      <xdr:spPr>
        <a:xfrm flipV="1">
          <a:off x="16179800" y="10336530"/>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64467</xdr:rowOff>
    </xdr:from>
    <xdr:to>
      <xdr:col>77</xdr:col>
      <xdr:colOff>44450</xdr:colOff>
      <xdr:row>60</xdr:row>
      <xdr:rowOff>77107</xdr:rowOff>
    </xdr:to>
    <xdr:cxnSp macro="">
      <xdr:nvCxnSpPr>
        <xdr:cNvPr id="325" name="直線コネクタ 324"/>
        <xdr:cNvCxnSpPr/>
      </xdr:nvCxnSpPr>
      <xdr:spPr>
        <a:xfrm flipV="1">
          <a:off x="15290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84001</xdr:rowOff>
    </xdr:to>
    <xdr:cxnSp macro="">
      <xdr:nvCxnSpPr>
        <xdr:cNvPr id="328" name="直線コネクタ 327"/>
        <xdr:cNvCxnSpPr/>
      </xdr:nvCxnSpPr>
      <xdr:spPr>
        <a:xfrm flipV="1">
          <a:off x="14401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104684</xdr:rowOff>
    </xdr:to>
    <xdr:cxnSp macro="">
      <xdr:nvCxnSpPr>
        <xdr:cNvPr id="331" name="直線コネクタ 330"/>
        <xdr:cNvCxnSpPr/>
      </xdr:nvCxnSpPr>
      <xdr:spPr>
        <a:xfrm flipV="1">
          <a:off x="13512800" y="103710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142257</xdr:rowOff>
    </xdr:from>
    <xdr:ext cx="762000" cy="259045"/>
    <xdr:sp macro="" textlink="">
      <xdr:nvSpPr>
        <xdr:cNvPr id="342" name="定員管理の状況該当値テキスト"/>
        <xdr:cNvSpPr txBox="1"/>
      </xdr:nvSpPr>
      <xdr:spPr>
        <a:xfrm>
          <a:off x="17106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3" name="楕円 342"/>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100044</xdr:rowOff>
    </xdr:from>
    <xdr:ext cx="736600" cy="259045"/>
    <xdr:sp macro="" textlink="">
      <xdr:nvSpPr>
        <xdr:cNvPr id="344" name="テキスト ボックス 343"/>
        <xdr:cNvSpPr txBox="1"/>
      </xdr:nvSpPr>
      <xdr:spPr>
        <a:xfrm>
          <a:off x="15798800" y="1038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112684</xdr:rowOff>
    </xdr:from>
    <xdr:ext cx="762000" cy="259045"/>
    <xdr:sp macro="" textlink="">
      <xdr:nvSpPr>
        <xdr:cNvPr id="346" name="テキスト ボックス 345"/>
        <xdr:cNvSpPr txBox="1"/>
      </xdr:nvSpPr>
      <xdr:spPr>
        <a:xfrm>
          <a:off x="14909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7" name="楕円 346"/>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48" name="テキスト ボックス 347"/>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49" name="楕円 348"/>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140261</xdr:rowOff>
    </xdr:from>
    <xdr:ext cx="762000" cy="259045"/>
    <xdr:sp macro="" textlink="">
      <xdr:nvSpPr>
        <xdr:cNvPr id="350" name="テキスト ボックス 349"/>
        <xdr:cNvSpPr txBox="1"/>
      </xdr:nvSpPr>
      <xdr:spPr>
        <a:xfrm>
          <a:off x="13131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過去の建設工事等の償還が進む一方で、新規の起債発行額を抑制してきたことにより、実質公債費比率が低下した。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引き続き、学校施設の改築などに起債する計画であるが、その際は、財政基盤の確立に配慮した起債となるよう努めることとしている。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45508</xdr:rowOff>
    </xdr:to>
    <xdr:cxnSp macro="">
      <xdr:nvCxnSpPr>
        <xdr:cNvPr id="381" name="直線コネクタ 380"/>
        <xdr:cNvCxnSpPr/>
      </xdr:nvCxnSpPr>
      <xdr:spPr>
        <a:xfrm flipV="1">
          <a:off x="16179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42</xdr:row>
      <xdr:rowOff>125942</xdr:rowOff>
    </xdr:to>
    <xdr:cxnSp macro="">
      <xdr:nvCxnSpPr>
        <xdr:cNvPr id="384" name="直線コネクタ 383"/>
        <xdr:cNvCxnSpPr/>
      </xdr:nvCxnSpPr>
      <xdr:spPr>
        <a:xfrm flipV="1">
          <a:off x="15290800" y="72464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42</xdr:row>
      <xdr:rowOff>146050</xdr:rowOff>
    </xdr:to>
    <xdr:cxnSp macro="">
      <xdr:nvCxnSpPr>
        <xdr:cNvPr id="387" name="直線コネクタ 386"/>
        <xdr:cNvCxnSpPr/>
      </xdr:nvCxnSpPr>
      <xdr:spPr>
        <a:xfrm flipV="1">
          <a:off x="14401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34925</xdr:rowOff>
    </xdr:to>
    <xdr:cxnSp macro="">
      <xdr:nvCxnSpPr>
        <xdr:cNvPr id="390" name="直線コネクタ 389"/>
        <xdr:cNvCxnSpPr/>
      </xdr:nvCxnSpPr>
      <xdr:spPr>
        <a:xfrm flipV="1">
          <a:off x="13512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166158</xdr:rowOff>
    </xdr:from>
    <xdr:to>
      <xdr:col>77</xdr:col>
      <xdr:colOff>95250</xdr:colOff>
      <xdr:row>42</xdr:row>
      <xdr:rowOff>96308</xdr:rowOff>
    </xdr:to>
    <xdr:sp macro="" textlink="">
      <xdr:nvSpPr>
        <xdr:cNvPr id="402" name="楕円 401"/>
        <xdr:cNvSpPr/>
      </xdr:nvSpPr>
      <xdr:spPr>
        <a:xfrm>
          <a:off x="16129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81085</xdr:rowOff>
    </xdr:from>
    <xdr:ext cx="736600" cy="259045"/>
    <xdr:sp macro="" textlink="">
      <xdr:nvSpPr>
        <xdr:cNvPr id="403" name="テキスト ボックス 402"/>
        <xdr:cNvSpPr txBox="1"/>
      </xdr:nvSpPr>
      <xdr:spPr>
        <a:xfrm>
          <a:off x="15798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08" name="楕円 407"/>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09" name="テキスト ボックス 408"/>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本区の将来負担額は、特別区債の残高や退職手当負担見込額などが約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億円となるが、将来負担額から控除することができる基金残高や地方交付税上の基準財政需要額算入見込額などが約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億円と、将来負担額により控除額が上回るため、将来負担比率は「－」と表示される。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類似団体と比較しても低率となっている。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引き続き選択と集中による適切な定員管理を行っていくことで、人件費の抑制を図っていく。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36</xdr:row>
      <xdr:rowOff>152400</xdr:rowOff>
    </xdr:to>
    <xdr:cxnSp macro="">
      <xdr:nvCxnSpPr>
        <xdr:cNvPr id="66" name="直線コネクタ 65"/>
        <xdr:cNvCxnSpPr/>
      </xdr:nvCxnSpPr>
      <xdr:spPr>
        <a:xfrm flipV="1">
          <a:off x="3987800" y="619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36</xdr:row>
      <xdr:rowOff>165100</xdr:rowOff>
    </xdr:to>
    <xdr:cxnSp macro="">
      <xdr:nvCxnSpPr>
        <xdr:cNvPr id="69" name="直線コネクタ 68"/>
        <xdr:cNvCxnSpPr/>
      </xdr:nvCxnSpPr>
      <xdr:spPr>
        <a:xfrm flipV="1">
          <a:off x="3098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36</xdr:row>
      <xdr:rowOff>165100</xdr:rowOff>
    </xdr:to>
    <xdr:cxnSp macro="">
      <xdr:nvCxnSpPr>
        <xdr:cNvPr id="72" name="直線コネクタ 71"/>
        <xdr:cNvCxnSpPr/>
      </xdr:nvCxnSpPr>
      <xdr:spPr>
        <a:xfrm>
          <a:off x="2209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38</xdr:row>
      <xdr:rowOff>50800</xdr:rowOff>
    </xdr:to>
    <xdr:cxnSp macro="">
      <xdr:nvCxnSpPr>
        <xdr:cNvPr id="75" name="直線コネクタ 74"/>
        <xdr:cNvCxnSpPr/>
      </xdr:nvCxnSpPr>
      <xdr:spPr>
        <a:xfrm flipV="1">
          <a:off x="1320800" y="6324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146050</xdr:rowOff>
    </xdr:from>
    <xdr:to>
      <xdr:col>24</xdr:col>
      <xdr:colOff>76200</xdr:colOff>
      <xdr:row>36</xdr:row>
      <xdr:rowOff>76200</xdr:rowOff>
    </xdr:to>
    <xdr:sp macro="" textlink="">
      <xdr:nvSpPr>
        <xdr:cNvPr id="85" name="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88" name="テキスト ボックス 87"/>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2" name="テキスト ボックス 91"/>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区営住宅維持管理経費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依然として類似団体より高い状況が続いているため、必要な見直しを行っていく。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38100</xdr:rowOff>
    </xdr:to>
    <xdr:cxnSp macro="">
      <xdr:nvCxnSpPr>
        <xdr:cNvPr id="127" name="直線コネクタ 126"/>
        <xdr:cNvCxnSpPr/>
      </xdr:nvCxnSpPr>
      <xdr:spPr>
        <a:xfrm flipV="1">
          <a:off x="15671800" y="2667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38100</xdr:rowOff>
    </xdr:to>
    <xdr:cxnSp macro="">
      <xdr:nvCxnSpPr>
        <xdr:cNvPr id="130" name="直線コネクタ 129"/>
        <xdr:cNvCxnSpPr/>
      </xdr:nvCxnSpPr>
      <xdr:spPr>
        <a:xfrm>
          <a:off x="14782800" y="267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158750</xdr:rowOff>
    </xdr:to>
    <xdr:cxnSp macro="">
      <xdr:nvCxnSpPr>
        <xdr:cNvPr id="133" name="直線コネクタ 132"/>
        <xdr:cNvCxnSpPr/>
      </xdr:nvCxnSpPr>
      <xdr:spPr>
        <a:xfrm flipV="1">
          <a:off x="13893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76200</xdr:rowOff>
    </xdr:to>
    <xdr:cxnSp macro="">
      <xdr:nvCxnSpPr>
        <xdr:cNvPr id="136" name="直線コネクタ 135"/>
        <xdr:cNvCxnSpPr/>
      </xdr:nvCxnSpPr>
      <xdr:spPr>
        <a:xfrm flipV="1">
          <a:off x="13004800" y="273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扶助費は、私立保育所保育委託費や自立支援給付事業費などの増があり、経常的経費充当一般財源が前年度に比べ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同等にはなっているが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、受給の適正化など、必要に応じて見直しを行っていく。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129722</xdr:rowOff>
    </xdr:to>
    <xdr:cxnSp macro="">
      <xdr:nvCxnSpPr>
        <xdr:cNvPr id="190" name="直線コネクタ 189"/>
        <xdr:cNvCxnSpPr/>
      </xdr:nvCxnSpPr>
      <xdr:spPr>
        <a:xfrm flipV="1">
          <a:off x="3987800" y="10179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129722</xdr:rowOff>
    </xdr:to>
    <xdr:cxnSp macro="">
      <xdr:nvCxnSpPr>
        <xdr:cNvPr id="193" name="直線コネクタ 192"/>
        <xdr:cNvCxnSpPr/>
      </xdr:nvCxnSpPr>
      <xdr:spPr>
        <a:xfrm>
          <a:off x="3098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9978</xdr:rowOff>
    </xdr:to>
    <xdr:cxnSp macro="">
      <xdr:nvCxnSpPr>
        <xdr:cNvPr id="196" name="直線コネクタ 195"/>
        <xdr:cNvCxnSpPr/>
      </xdr:nvCxnSpPr>
      <xdr:spPr>
        <a:xfrm>
          <a:off x="2209800" y="10071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199" name="直線コネクタ 198"/>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09" name="楕円 208"/>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157134</xdr:rowOff>
    </xdr:from>
    <xdr:ext cx="762000" cy="259045"/>
    <xdr:sp macro="" textlink="">
      <xdr:nvSpPr>
        <xdr:cNvPr id="210"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1" name="楕円 210"/>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2" name="テキスト ボックス 211"/>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3" name="楕円 212"/>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4" name="テキスト ボックス 213"/>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その他の経費は、主に他会計繰出金の増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経常収支比率が前年度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と同等であ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類似団体より高い状況が続いているため、必要な見直しを行い、普通会計の負担軽減等を図っていく。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31750</xdr:rowOff>
    </xdr:from>
    <xdr:to>
      <xdr:col>82</xdr:col>
      <xdr:colOff>107950</xdr:colOff>
      <xdr:row>60</xdr:row>
      <xdr:rowOff>31750</xdr:rowOff>
    </xdr:to>
    <xdr:cxnSp macro="">
      <xdr:nvCxnSpPr>
        <xdr:cNvPr id="251" name="直線コネクタ 250"/>
        <xdr:cNvCxnSpPr/>
      </xdr:nvCxnSpPr>
      <xdr:spPr>
        <a:xfrm>
          <a:off x="15671800" y="1031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60</xdr:row>
      <xdr:rowOff>31750</xdr:rowOff>
    </xdr:to>
    <xdr:cxnSp macro="">
      <xdr:nvCxnSpPr>
        <xdr:cNvPr id="254" name="直線コネクタ 253"/>
        <xdr:cNvCxnSpPr/>
      </xdr:nvCxnSpPr>
      <xdr:spPr>
        <a:xfrm>
          <a:off x="14782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88900</xdr:rowOff>
    </xdr:to>
    <xdr:cxnSp macro="">
      <xdr:nvCxnSpPr>
        <xdr:cNvPr id="257" name="直線コネクタ 256"/>
        <xdr:cNvCxnSpPr/>
      </xdr:nvCxnSpPr>
      <xdr:spPr>
        <a:xfrm>
          <a:off x="13893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107950</xdr:rowOff>
    </xdr:to>
    <xdr:cxnSp macro="">
      <xdr:nvCxnSpPr>
        <xdr:cNvPr id="260" name="直線コネクタ 259"/>
        <xdr:cNvCxnSpPr/>
      </xdr:nvCxnSpPr>
      <xdr:spPr>
        <a:xfrm flipV="1">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152400</xdr:rowOff>
    </xdr:from>
    <xdr:to>
      <xdr:col>82</xdr:col>
      <xdr:colOff>158750</xdr:colOff>
      <xdr:row>60</xdr:row>
      <xdr:rowOff>82550</xdr:rowOff>
    </xdr:to>
    <xdr:sp macro="" textlink="">
      <xdr:nvSpPr>
        <xdr:cNvPr id="270" name="楕円 269"/>
        <xdr:cNvSpPr/>
      </xdr:nvSpPr>
      <xdr:spPr>
        <a:xfrm>
          <a:off x="16459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124477</xdr:rowOff>
    </xdr:from>
    <xdr:ext cx="762000" cy="259045"/>
    <xdr:sp macro="" textlink="">
      <xdr:nvSpPr>
        <xdr:cNvPr id="271" name="その他該当値テキスト"/>
        <xdr:cNvSpPr txBox="1"/>
      </xdr:nvSpPr>
      <xdr:spPr>
        <a:xfrm>
          <a:off x="16598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4" name="楕円 273"/>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5" name="テキスト ボックス 274"/>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重度肢体不自由児生活介護事業所運営補助事業費等の増により、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も同等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引き続き補助事業の見直しを進めていく。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161290</xdr:rowOff>
    </xdr:to>
    <xdr:cxnSp macro="">
      <xdr:nvCxnSpPr>
        <xdr:cNvPr id="310" name="直線コネクタ 309"/>
        <xdr:cNvCxnSpPr/>
      </xdr:nvCxnSpPr>
      <xdr:spPr>
        <a:xfrm flipV="1">
          <a:off x="15671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13" name="直線コネクタ 312"/>
        <xdr:cNvCxnSpPr/>
      </xdr:nvCxnSpPr>
      <xdr:spPr>
        <a:xfrm>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16" name="直線コネクタ 315"/>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41</xdr:row>
      <xdr:rowOff>115570</xdr:rowOff>
    </xdr:to>
    <xdr:cxnSp macro="">
      <xdr:nvCxnSpPr>
        <xdr:cNvPr id="319" name="直線コネクタ 318"/>
        <xdr:cNvCxnSpPr/>
      </xdr:nvCxnSpPr>
      <xdr:spPr>
        <a:xfrm flipV="1">
          <a:off x="13004800" y="65049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5097</xdr:rowOff>
    </xdr:from>
    <xdr:ext cx="762000" cy="259045"/>
    <xdr:sp macro="" textlink="">
      <xdr:nvSpPr>
        <xdr:cNvPr id="323" name="テキスト ボックス 322"/>
        <xdr:cNvSpPr txBox="1"/>
      </xdr:nvSpPr>
      <xdr:spPr>
        <a:xfrm>
          <a:off x="126238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9" name="楕円 32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0"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34" name="テキスト ボックス 33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36" name="テキスト ボックス 335"/>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37" name="楕円 336"/>
        <xdr:cNvSpPr/>
      </xdr:nvSpPr>
      <xdr:spPr>
        <a:xfrm>
          <a:off x="12954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38" name="テキスト ボックス 337"/>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公債費は、一般単独事業債の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により、経常的経費充当一般財源が前年度に比べ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となったが、依然として類似団体より高い状況が続いている。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引き続き、学校施設の改築などに起債する計画であるが、その際は、財政基盤の確立に配慮した起債となるよう努めることとしている。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118836</xdr:rowOff>
    </xdr:from>
    <xdr:to>
      <xdr:col>24</xdr:col>
      <xdr:colOff>25400</xdr:colOff>
      <xdr:row>80</xdr:row>
      <xdr:rowOff>12700</xdr:rowOff>
    </xdr:to>
    <xdr:cxnSp macro="">
      <xdr:nvCxnSpPr>
        <xdr:cNvPr id="372" name="直線コネクタ 371"/>
        <xdr:cNvCxnSpPr/>
      </xdr:nvCxnSpPr>
      <xdr:spPr>
        <a:xfrm flipV="1">
          <a:off x="3987800" y="13663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82</xdr:row>
      <xdr:rowOff>61686</xdr:rowOff>
    </xdr:to>
    <xdr:cxnSp macro="">
      <xdr:nvCxnSpPr>
        <xdr:cNvPr id="375" name="直線コネクタ 374"/>
        <xdr:cNvCxnSpPr/>
      </xdr:nvCxnSpPr>
      <xdr:spPr>
        <a:xfrm flipV="1">
          <a:off x="3098800" y="13728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7" name="テキスト ボックス 376"/>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61686</xdr:rowOff>
    </xdr:from>
    <xdr:to>
      <xdr:col>15</xdr:col>
      <xdr:colOff>98425</xdr:colOff>
      <xdr:row>82</xdr:row>
      <xdr:rowOff>61686</xdr:rowOff>
    </xdr:to>
    <xdr:cxnSp macro="">
      <xdr:nvCxnSpPr>
        <xdr:cNvPr id="378" name="直線コネクタ 377"/>
        <xdr:cNvCxnSpPr/>
      </xdr:nvCxnSpPr>
      <xdr:spPr>
        <a:xfrm>
          <a:off x="2209800" y="1412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82</xdr:row>
      <xdr:rowOff>61686</xdr:rowOff>
    </xdr:to>
    <xdr:cxnSp macro="">
      <xdr:nvCxnSpPr>
        <xdr:cNvPr id="381" name="直線コネクタ 380"/>
        <xdr:cNvCxnSpPr/>
      </xdr:nvCxnSpPr>
      <xdr:spPr>
        <a:xfrm>
          <a:off x="1320800" y="13924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3" name="テキスト ボックス 382"/>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5" name="テキスト ボックス 384"/>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68036</xdr:rowOff>
    </xdr:from>
    <xdr:to>
      <xdr:col>24</xdr:col>
      <xdr:colOff>76200</xdr:colOff>
      <xdr:row>79</xdr:row>
      <xdr:rowOff>169636</xdr:rowOff>
    </xdr:to>
    <xdr:sp macro="" textlink="">
      <xdr:nvSpPr>
        <xdr:cNvPr id="391" name="楕円 390"/>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40113</xdr:rowOff>
    </xdr:from>
    <xdr:ext cx="762000" cy="259045"/>
    <xdr:sp macro="" textlink="">
      <xdr:nvSpPr>
        <xdr:cNvPr id="392" name="公債費該当値テキスト"/>
        <xdr:cNvSpPr txBox="1"/>
      </xdr:nvSpPr>
      <xdr:spPr>
        <a:xfrm>
          <a:off x="4914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3" name="楕円 392"/>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4" name="テキスト ボックス 393"/>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10886</xdr:rowOff>
    </xdr:from>
    <xdr:to>
      <xdr:col>15</xdr:col>
      <xdr:colOff>149225</xdr:colOff>
      <xdr:row>82</xdr:row>
      <xdr:rowOff>112486</xdr:rowOff>
    </xdr:to>
    <xdr:sp macro="" textlink="">
      <xdr:nvSpPr>
        <xdr:cNvPr id="395" name="楕円 394"/>
        <xdr:cNvSpPr/>
      </xdr:nvSpPr>
      <xdr:spPr>
        <a:xfrm>
          <a:off x="3048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97263</xdr:rowOff>
    </xdr:from>
    <xdr:ext cx="762000" cy="259045"/>
    <xdr:sp macro="" textlink="">
      <xdr:nvSpPr>
        <xdr:cNvPr id="396" name="テキスト ボックス 395"/>
        <xdr:cNvSpPr txBox="1"/>
      </xdr:nvSpPr>
      <xdr:spPr>
        <a:xfrm>
          <a:off x="2717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7" name="楕円 396"/>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398" name="テキスト ボックス 397"/>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99" name="楕円 398"/>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0" name="テキスト ボックス 399"/>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となった。歳入において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、財政調整交付金の普通交付金が大幅に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類似団体より数値が高い状況にあることから、今後も行財政改革をこれまで以上に推進していくことにより経常収支比率のさらなる改善に努めていく。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88900</xdr:rowOff>
    </xdr:from>
    <xdr:to>
      <xdr:col>82</xdr:col>
      <xdr:colOff>107950</xdr:colOff>
      <xdr:row>82</xdr:row>
      <xdr:rowOff>39914</xdr:rowOff>
    </xdr:to>
    <xdr:cxnSp macro="">
      <xdr:nvCxnSpPr>
        <xdr:cNvPr id="435" name="直線コネクタ 434"/>
        <xdr:cNvCxnSpPr/>
      </xdr:nvCxnSpPr>
      <xdr:spPr>
        <a:xfrm flipV="1">
          <a:off x="15671800" y="138049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6"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82</xdr:row>
      <xdr:rowOff>39914</xdr:rowOff>
    </xdr:to>
    <xdr:cxnSp macro="">
      <xdr:nvCxnSpPr>
        <xdr:cNvPr id="438" name="直線コネクタ 437"/>
        <xdr:cNvCxnSpPr/>
      </xdr:nvCxnSpPr>
      <xdr:spPr>
        <a:xfrm>
          <a:off x="14782800" y="13826671"/>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0" name="テキスト ボックス 439"/>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67129</xdr:rowOff>
    </xdr:from>
    <xdr:to>
      <xdr:col>73</xdr:col>
      <xdr:colOff>180975</xdr:colOff>
      <xdr:row>80</xdr:row>
      <xdr:rowOff>110671</xdr:rowOff>
    </xdr:to>
    <xdr:cxnSp macro="">
      <xdr:nvCxnSpPr>
        <xdr:cNvPr id="441" name="直線コネクタ 440"/>
        <xdr:cNvCxnSpPr/>
      </xdr:nvCxnSpPr>
      <xdr:spPr>
        <a:xfrm>
          <a:off x="13893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3" name="テキスト ボックス 442"/>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81</xdr:row>
      <xdr:rowOff>146050</xdr:rowOff>
    </xdr:to>
    <xdr:cxnSp macro="">
      <xdr:nvCxnSpPr>
        <xdr:cNvPr id="444" name="直線コネクタ 443"/>
        <xdr:cNvCxnSpPr/>
      </xdr:nvCxnSpPr>
      <xdr:spPr>
        <a:xfrm flipV="1">
          <a:off x="13004800" y="137831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6" name="テキスト ボックス 445"/>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8" name="テキスト ボックス 447"/>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54" name="楕円 453"/>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55"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160564</xdr:rowOff>
    </xdr:from>
    <xdr:to>
      <xdr:col>78</xdr:col>
      <xdr:colOff>120650</xdr:colOff>
      <xdr:row>82</xdr:row>
      <xdr:rowOff>90714</xdr:rowOff>
    </xdr:to>
    <xdr:sp macro="" textlink="">
      <xdr:nvSpPr>
        <xdr:cNvPr id="456" name="楕円 455"/>
        <xdr:cNvSpPr/>
      </xdr:nvSpPr>
      <xdr:spPr>
        <a:xfrm>
          <a:off x="15621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75491</xdr:rowOff>
    </xdr:from>
    <xdr:ext cx="736600" cy="259045"/>
    <xdr:sp macro="" textlink="">
      <xdr:nvSpPr>
        <xdr:cNvPr id="457" name="テキスト ボックス 456"/>
        <xdr:cNvSpPr txBox="1"/>
      </xdr:nvSpPr>
      <xdr:spPr>
        <a:xfrm>
          <a:off x="15290800" y="1413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8" name="楕円 457"/>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9" name="テキスト ボックス 458"/>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16329</xdr:rowOff>
    </xdr:from>
    <xdr:to>
      <xdr:col>69</xdr:col>
      <xdr:colOff>142875</xdr:colOff>
      <xdr:row>80</xdr:row>
      <xdr:rowOff>117929</xdr:rowOff>
    </xdr:to>
    <xdr:sp macro="" textlink="">
      <xdr:nvSpPr>
        <xdr:cNvPr id="460" name="楕円 459"/>
        <xdr:cNvSpPr/>
      </xdr:nvSpPr>
      <xdr:spPr>
        <a:xfrm>
          <a:off x="13843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102706</xdr:rowOff>
    </xdr:from>
    <xdr:ext cx="762000" cy="259045"/>
    <xdr:sp macro="" textlink="">
      <xdr:nvSpPr>
        <xdr:cNvPr id="461" name="テキスト ボックス 460"/>
        <xdr:cNvSpPr txBox="1"/>
      </xdr:nvSpPr>
      <xdr:spPr>
        <a:xfrm>
          <a:off x="13512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95250</xdr:rowOff>
    </xdr:from>
    <xdr:to>
      <xdr:col>65</xdr:col>
      <xdr:colOff>53975</xdr:colOff>
      <xdr:row>82</xdr:row>
      <xdr:rowOff>25400</xdr:rowOff>
    </xdr:to>
    <xdr:sp macro="" textlink="">
      <xdr:nvSpPr>
        <xdr:cNvPr id="462" name="楕円 461"/>
        <xdr:cNvSpPr/>
      </xdr:nvSpPr>
      <xdr:spPr>
        <a:xfrm>
          <a:off x="12954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10177</xdr:rowOff>
    </xdr:from>
    <xdr:ext cx="762000" cy="259045"/>
    <xdr:sp macro="" textlink="">
      <xdr:nvSpPr>
        <xdr:cNvPr id="463" name="テキスト ボックス 462"/>
        <xdr:cNvSpPr txBox="1"/>
      </xdr:nvSpPr>
      <xdr:spPr>
        <a:xfrm>
          <a:off x="12623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42973</xdr:rowOff>
    </xdr:from>
    <xdr:to>
      <xdr:col>29</xdr:col>
      <xdr:colOff>127000</xdr:colOff>
      <xdr:row>18</xdr:row>
      <xdr:rowOff>60466</xdr:rowOff>
    </xdr:to>
    <xdr:cxnSp macro="">
      <xdr:nvCxnSpPr>
        <xdr:cNvPr id="52" name="直線コネクタ 51"/>
        <xdr:cNvCxnSpPr/>
      </xdr:nvCxnSpPr>
      <xdr:spPr bwMode="auto">
        <a:xfrm>
          <a:off x="5003800" y="3176698"/>
          <a:ext cx="6477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45244</xdr:rowOff>
    </xdr:from>
    <xdr:ext cx="762000" cy="259045"/>
    <xdr:sp macro="" textlink="">
      <xdr:nvSpPr>
        <xdr:cNvPr id="53" name="人口1人当たり決算額の推移平均値テキスト130"/>
        <xdr:cNvSpPr txBox="1"/>
      </xdr:nvSpPr>
      <xdr:spPr>
        <a:xfrm>
          <a:off x="5740400" y="317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30498</xdr:rowOff>
    </xdr:from>
    <xdr:to>
      <xdr:col>26</xdr:col>
      <xdr:colOff>50800</xdr:colOff>
      <xdr:row>18</xdr:row>
      <xdr:rowOff>42973</xdr:rowOff>
    </xdr:to>
    <xdr:cxnSp macro="">
      <xdr:nvCxnSpPr>
        <xdr:cNvPr id="55" name="直線コネクタ 54"/>
        <xdr:cNvCxnSpPr/>
      </xdr:nvCxnSpPr>
      <xdr:spPr bwMode="auto">
        <a:xfrm>
          <a:off x="4305300" y="3164223"/>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13179</xdr:rowOff>
    </xdr:from>
    <xdr:to>
      <xdr:col>22</xdr:col>
      <xdr:colOff>114300</xdr:colOff>
      <xdr:row>18</xdr:row>
      <xdr:rowOff>30498</xdr:rowOff>
    </xdr:to>
    <xdr:cxnSp macro="">
      <xdr:nvCxnSpPr>
        <xdr:cNvPr id="58" name="直線コネクタ 57"/>
        <xdr:cNvCxnSpPr/>
      </xdr:nvCxnSpPr>
      <xdr:spPr bwMode="auto">
        <a:xfrm>
          <a:off x="3606800" y="3146904"/>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1444</xdr:rowOff>
    </xdr:from>
    <xdr:to>
      <xdr:col>18</xdr:col>
      <xdr:colOff>177800</xdr:colOff>
      <xdr:row>18</xdr:row>
      <xdr:rowOff>13179</xdr:rowOff>
    </xdr:to>
    <xdr:cxnSp macro="">
      <xdr:nvCxnSpPr>
        <xdr:cNvPr id="61" name="直線コネクタ 60"/>
        <xdr:cNvCxnSpPr/>
      </xdr:nvCxnSpPr>
      <xdr:spPr bwMode="auto">
        <a:xfrm>
          <a:off x="2908300" y="313516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9666</xdr:rowOff>
    </xdr:from>
    <xdr:to>
      <xdr:col>29</xdr:col>
      <xdr:colOff>177800</xdr:colOff>
      <xdr:row>18</xdr:row>
      <xdr:rowOff>111266</xdr:rowOff>
    </xdr:to>
    <xdr:sp macro="" textlink="">
      <xdr:nvSpPr>
        <xdr:cNvPr id="71" name="楕円 70"/>
        <xdr:cNvSpPr/>
      </xdr:nvSpPr>
      <xdr:spPr bwMode="auto">
        <a:xfrm>
          <a:off x="56007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26193</xdr:rowOff>
    </xdr:from>
    <xdr:ext cx="762000" cy="259045"/>
    <xdr:sp macro="" textlink="">
      <xdr:nvSpPr>
        <xdr:cNvPr id="72" name="人口1人当たり決算額の推移該当値テキスト130"/>
        <xdr:cNvSpPr txBox="1"/>
      </xdr:nvSpPr>
      <xdr:spPr>
        <a:xfrm>
          <a:off x="5740400" y="298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163623</xdr:rowOff>
    </xdr:from>
    <xdr:to>
      <xdr:col>26</xdr:col>
      <xdr:colOff>101600</xdr:colOff>
      <xdr:row>18</xdr:row>
      <xdr:rowOff>93773</xdr:rowOff>
    </xdr:to>
    <xdr:sp macro="" textlink="">
      <xdr:nvSpPr>
        <xdr:cNvPr id="73" name="楕円 72"/>
        <xdr:cNvSpPr/>
      </xdr:nvSpPr>
      <xdr:spPr bwMode="auto">
        <a:xfrm>
          <a:off x="49530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103950</xdr:rowOff>
    </xdr:from>
    <xdr:ext cx="736600" cy="259045"/>
    <xdr:sp macro="" textlink="">
      <xdr:nvSpPr>
        <xdr:cNvPr id="74" name="テキスト ボックス 73"/>
        <xdr:cNvSpPr txBox="1"/>
      </xdr:nvSpPr>
      <xdr:spPr>
        <a:xfrm>
          <a:off x="4622800" y="289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151148</xdr:rowOff>
    </xdr:from>
    <xdr:to>
      <xdr:col>22</xdr:col>
      <xdr:colOff>165100</xdr:colOff>
      <xdr:row>18</xdr:row>
      <xdr:rowOff>81298</xdr:rowOff>
    </xdr:to>
    <xdr:sp macro="" textlink="">
      <xdr:nvSpPr>
        <xdr:cNvPr id="75" name="楕円 74"/>
        <xdr:cNvSpPr/>
      </xdr:nvSpPr>
      <xdr:spPr bwMode="auto">
        <a:xfrm>
          <a:off x="42545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91475</xdr:rowOff>
    </xdr:from>
    <xdr:ext cx="762000" cy="259045"/>
    <xdr:sp macro="" textlink="">
      <xdr:nvSpPr>
        <xdr:cNvPr id="76" name="テキスト ボックス 75"/>
        <xdr:cNvSpPr txBox="1"/>
      </xdr:nvSpPr>
      <xdr:spPr>
        <a:xfrm>
          <a:off x="3924300" y="288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133829</xdr:rowOff>
    </xdr:from>
    <xdr:to>
      <xdr:col>19</xdr:col>
      <xdr:colOff>38100</xdr:colOff>
      <xdr:row>18</xdr:row>
      <xdr:rowOff>63979</xdr:rowOff>
    </xdr:to>
    <xdr:sp macro="" textlink="">
      <xdr:nvSpPr>
        <xdr:cNvPr id="77" name="楕円 76"/>
        <xdr:cNvSpPr/>
      </xdr:nvSpPr>
      <xdr:spPr bwMode="auto">
        <a:xfrm>
          <a:off x="35560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74156</xdr:rowOff>
    </xdr:from>
    <xdr:ext cx="762000" cy="259045"/>
    <xdr:sp macro="" textlink="">
      <xdr:nvSpPr>
        <xdr:cNvPr id="78" name="テキスト ボックス 77"/>
        <xdr:cNvSpPr txBox="1"/>
      </xdr:nvSpPr>
      <xdr:spPr>
        <a:xfrm>
          <a:off x="3225800" y="2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122094</xdr:rowOff>
    </xdr:from>
    <xdr:to>
      <xdr:col>15</xdr:col>
      <xdr:colOff>101600</xdr:colOff>
      <xdr:row>18</xdr:row>
      <xdr:rowOff>52244</xdr:rowOff>
    </xdr:to>
    <xdr:sp macro="" textlink="">
      <xdr:nvSpPr>
        <xdr:cNvPr id="79" name="楕円 78"/>
        <xdr:cNvSpPr/>
      </xdr:nvSpPr>
      <xdr:spPr bwMode="auto">
        <a:xfrm>
          <a:off x="28575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62421</xdr:rowOff>
    </xdr:from>
    <xdr:ext cx="762000" cy="259045"/>
    <xdr:sp macro="" textlink="">
      <xdr:nvSpPr>
        <xdr:cNvPr id="80" name="テキスト ボックス 79"/>
        <xdr:cNvSpPr txBox="1"/>
      </xdr:nvSpPr>
      <xdr:spPr>
        <a:xfrm>
          <a:off x="2527300" y="28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342265</xdr:rowOff>
    </xdr:from>
    <xdr:to>
      <xdr:col>29</xdr:col>
      <xdr:colOff>127000</xdr:colOff>
      <xdr:row>35</xdr:row>
      <xdr:rowOff>48819</xdr:rowOff>
    </xdr:to>
    <xdr:cxnSp macro="">
      <xdr:nvCxnSpPr>
        <xdr:cNvPr id="111" name="直線コネクタ 110"/>
        <xdr:cNvCxnSpPr/>
      </xdr:nvCxnSpPr>
      <xdr:spPr bwMode="auto">
        <a:xfrm flipV="1">
          <a:off x="5003800" y="6609715"/>
          <a:ext cx="647700" cy="4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188569</xdr:rowOff>
    </xdr:from>
    <xdr:to>
      <xdr:col>26</xdr:col>
      <xdr:colOff>50800</xdr:colOff>
      <xdr:row>35</xdr:row>
      <xdr:rowOff>48819</xdr:rowOff>
    </xdr:to>
    <xdr:cxnSp macro="">
      <xdr:nvCxnSpPr>
        <xdr:cNvPr id="114" name="直線コネクタ 113"/>
        <xdr:cNvCxnSpPr/>
      </xdr:nvCxnSpPr>
      <xdr:spPr bwMode="auto">
        <a:xfrm>
          <a:off x="4305300" y="6456019"/>
          <a:ext cx="698500" cy="20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188569</xdr:rowOff>
    </xdr:from>
    <xdr:to>
      <xdr:col>22</xdr:col>
      <xdr:colOff>114300</xdr:colOff>
      <xdr:row>34</xdr:row>
      <xdr:rowOff>239395</xdr:rowOff>
    </xdr:to>
    <xdr:cxnSp macro="">
      <xdr:nvCxnSpPr>
        <xdr:cNvPr id="117" name="直線コネクタ 116"/>
        <xdr:cNvCxnSpPr/>
      </xdr:nvCxnSpPr>
      <xdr:spPr bwMode="auto">
        <a:xfrm flipV="1">
          <a:off x="3606800" y="6456019"/>
          <a:ext cx="698500" cy="5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184988</xdr:rowOff>
    </xdr:from>
    <xdr:to>
      <xdr:col>18</xdr:col>
      <xdr:colOff>177800</xdr:colOff>
      <xdr:row>34</xdr:row>
      <xdr:rowOff>239395</xdr:rowOff>
    </xdr:to>
    <xdr:cxnSp macro="">
      <xdr:nvCxnSpPr>
        <xdr:cNvPr id="120" name="直線コネクタ 119"/>
        <xdr:cNvCxnSpPr/>
      </xdr:nvCxnSpPr>
      <xdr:spPr bwMode="auto">
        <a:xfrm>
          <a:off x="2908300" y="6452438"/>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291465</xdr:rowOff>
    </xdr:from>
    <xdr:to>
      <xdr:col>29</xdr:col>
      <xdr:colOff>177800</xdr:colOff>
      <xdr:row>35</xdr:row>
      <xdr:rowOff>50165</xdr:rowOff>
    </xdr:to>
    <xdr:sp macro="" textlink="">
      <xdr:nvSpPr>
        <xdr:cNvPr id="130" name="楕円 129"/>
        <xdr:cNvSpPr/>
      </xdr:nvSpPr>
      <xdr:spPr bwMode="auto">
        <a:xfrm>
          <a:off x="5600700" y="655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136542</xdr:rowOff>
    </xdr:from>
    <xdr:ext cx="762000" cy="259045"/>
    <xdr:sp macro="" textlink="">
      <xdr:nvSpPr>
        <xdr:cNvPr id="131" name="人口1人当たり決算額の推移該当値テキスト445"/>
        <xdr:cNvSpPr txBox="1"/>
      </xdr:nvSpPr>
      <xdr:spPr>
        <a:xfrm>
          <a:off x="5740400" y="640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340919</xdr:rowOff>
    </xdr:from>
    <xdr:to>
      <xdr:col>26</xdr:col>
      <xdr:colOff>101600</xdr:colOff>
      <xdr:row>35</xdr:row>
      <xdr:rowOff>99619</xdr:rowOff>
    </xdr:to>
    <xdr:sp macro="" textlink="">
      <xdr:nvSpPr>
        <xdr:cNvPr id="132" name="楕円 131"/>
        <xdr:cNvSpPr/>
      </xdr:nvSpPr>
      <xdr:spPr bwMode="auto">
        <a:xfrm>
          <a:off x="49530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109796</xdr:rowOff>
    </xdr:from>
    <xdr:ext cx="736600" cy="259045"/>
    <xdr:sp macro="" textlink="">
      <xdr:nvSpPr>
        <xdr:cNvPr id="133" name="テキスト ボックス 132"/>
        <xdr:cNvSpPr txBox="1"/>
      </xdr:nvSpPr>
      <xdr:spPr>
        <a:xfrm>
          <a:off x="4622800" y="637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137769</xdr:rowOff>
    </xdr:from>
    <xdr:to>
      <xdr:col>22</xdr:col>
      <xdr:colOff>165100</xdr:colOff>
      <xdr:row>34</xdr:row>
      <xdr:rowOff>239370</xdr:rowOff>
    </xdr:to>
    <xdr:sp macro="" textlink="">
      <xdr:nvSpPr>
        <xdr:cNvPr id="134" name="楕円 133"/>
        <xdr:cNvSpPr/>
      </xdr:nvSpPr>
      <xdr:spPr bwMode="auto">
        <a:xfrm>
          <a:off x="4254500" y="6405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249546</xdr:rowOff>
    </xdr:from>
    <xdr:ext cx="762000" cy="259045"/>
    <xdr:sp macro="" textlink="">
      <xdr:nvSpPr>
        <xdr:cNvPr id="135" name="テキスト ボックス 134"/>
        <xdr:cNvSpPr txBox="1"/>
      </xdr:nvSpPr>
      <xdr:spPr>
        <a:xfrm>
          <a:off x="3924300" y="6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188595</xdr:rowOff>
    </xdr:from>
    <xdr:to>
      <xdr:col>19</xdr:col>
      <xdr:colOff>38100</xdr:colOff>
      <xdr:row>34</xdr:row>
      <xdr:rowOff>290195</xdr:rowOff>
    </xdr:to>
    <xdr:sp macro="" textlink="">
      <xdr:nvSpPr>
        <xdr:cNvPr id="136" name="楕円 135"/>
        <xdr:cNvSpPr/>
      </xdr:nvSpPr>
      <xdr:spPr bwMode="auto">
        <a:xfrm>
          <a:off x="3556000" y="645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300372</xdr:rowOff>
    </xdr:from>
    <xdr:ext cx="762000" cy="259045"/>
    <xdr:sp macro="" textlink="">
      <xdr:nvSpPr>
        <xdr:cNvPr id="137" name="テキスト ボックス 136"/>
        <xdr:cNvSpPr txBox="1"/>
      </xdr:nvSpPr>
      <xdr:spPr>
        <a:xfrm>
          <a:off x="32258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134188</xdr:rowOff>
    </xdr:from>
    <xdr:to>
      <xdr:col>15</xdr:col>
      <xdr:colOff>101600</xdr:colOff>
      <xdr:row>34</xdr:row>
      <xdr:rowOff>235789</xdr:rowOff>
    </xdr:to>
    <xdr:sp macro="" textlink="">
      <xdr:nvSpPr>
        <xdr:cNvPr id="138" name="楕円 137"/>
        <xdr:cNvSpPr/>
      </xdr:nvSpPr>
      <xdr:spPr bwMode="auto">
        <a:xfrm>
          <a:off x="2857500" y="64016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245965</xdr:rowOff>
    </xdr:from>
    <xdr:ext cx="762000" cy="259045"/>
    <xdr:sp macro="" textlink="">
      <xdr:nvSpPr>
        <xdr:cNvPr id="139" name="テキスト ボックス 138"/>
        <xdr:cNvSpPr txBox="1"/>
      </xdr:nvSpPr>
      <xdr:spPr>
        <a:xfrm>
          <a:off x="2527300" y="61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29961</xdr:rowOff>
    </xdr:from>
    <xdr:to>
      <xdr:col>24</xdr:col>
      <xdr:colOff>63500</xdr:colOff>
      <xdr:row>37</xdr:row>
      <xdr:rowOff>36667</xdr:rowOff>
    </xdr:to>
    <xdr:cxnSp macro="">
      <xdr:nvCxnSpPr>
        <xdr:cNvPr id="63" name="直線コネクタ 62"/>
        <xdr:cNvCxnSpPr/>
      </xdr:nvCxnSpPr>
      <xdr:spPr>
        <a:xfrm flipV="1">
          <a:off x="3797300" y="637361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22341</xdr:rowOff>
    </xdr:from>
    <xdr:to>
      <xdr:col>19</xdr:col>
      <xdr:colOff>177800</xdr:colOff>
      <xdr:row>37</xdr:row>
      <xdr:rowOff>36667</xdr:rowOff>
    </xdr:to>
    <xdr:cxnSp macro="">
      <xdr:nvCxnSpPr>
        <xdr:cNvPr id="66" name="直線コネクタ 65"/>
        <xdr:cNvCxnSpPr/>
      </xdr:nvCxnSpPr>
      <xdr:spPr>
        <a:xfrm>
          <a:off x="2908300" y="636599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170724</xdr:rowOff>
    </xdr:from>
    <xdr:to>
      <xdr:col>15</xdr:col>
      <xdr:colOff>50800</xdr:colOff>
      <xdr:row>37</xdr:row>
      <xdr:rowOff>22341</xdr:rowOff>
    </xdr:to>
    <xdr:cxnSp macro="">
      <xdr:nvCxnSpPr>
        <xdr:cNvPr id="69" name="直線コネクタ 68"/>
        <xdr:cNvCxnSpPr/>
      </xdr:nvCxnSpPr>
      <xdr:spPr>
        <a:xfrm>
          <a:off x="2019300" y="6342924"/>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169723</xdr:rowOff>
    </xdr:from>
    <xdr:to>
      <xdr:col>10</xdr:col>
      <xdr:colOff>114300</xdr:colOff>
      <xdr:row>36</xdr:row>
      <xdr:rowOff>170724</xdr:rowOff>
    </xdr:to>
    <xdr:cxnSp macro="">
      <xdr:nvCxnSpPr>
        <xdr:cNvPr id="72" name="直線コネクタ 71"/>
        <xdr:cNvCxnSpPr/>
      </xdr:nvCxnSpPr>
      <xdr:spPr>
        <a:xfrm>
          <a:off x="1130300" y="634192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150611</xdr:rowOff>
    </xdr:from>
    <xdr:to>
      <xdr:col>24</xdr:col>
      <xdr:colOff>114300</xdr:colOff>
      <xdr:row>37</xdr:row>
      <xdr:rowOff>80761</xdr:rowOff>
    </xdr:to>
    <xdr:sp macro="" textlink="">
      <xdr:nvSpPr>
        <xdr:cNvPr id="82" name="楕円 81"/>
        <xdr:cNvSpPr/>
      </xdr:nvSpPr>
      <xdr:spPr>
        <a:xfrm>
          <a:off x="45847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2038</xdr:rowOff>
    </xdr:from>
    <xdr:ext cx="534377" cy="259045"/>
    <xdr:sp macro="" textlink="">
      <xdr:nvSpPr>
        <xdr:cNvPr id="83" name="人件費該当値テキスト"/>
        <xdr:cNvSpPr txBox="1"/>
      </xdr:nvSpPr>
      <xdr:spPr>
        <a:xfrm>
          <a:off x="4686300" y="617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157317</xdr:rowOff>
    </xdr:from>
    <xdr:to>
      <xdr:col>20</xdr:col>
      <xdr:colOff>38100</xdr:colOff>
      <xdr:row>37</xdr:row>
      <xdr:rowOff>87467</xdr:rowOff>
    </xdr:to>
    <xdr:sp macro="" textlink="">
      <xdr:nvSpPr>
        <xdr:cNvPr id="84" name="楕円 83"/>
        <xdr:cNvSpPr/>
      </xdr:nvSpPr>
      <xdr:spPr>
        <a:xfrm>
          <a:off x="3746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103994</xdr:rowOff>
    </xdr:from>
    <xdr:ext cx="534377" cy="259045"/>
    <xdr:sp macro="" textlink="">
      <xdr:nvSpPr>
        <xdr:cNvPr id="85" name="テキスト ボックス 84"/>
        <xdr:cNvSpPr txBox="1"/>
      </xdr:nvSpPr>
      <xdr:spPr>
        <a:xfrm>
          <a:off x="3530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142991</xdr:rowOff>
    </xdr:from>
    <xdr:to>
      <xdr:col>15</xdr:col>
      <xdr:colOff>101600</xdr:colOff>
      <xdr:row>37</xdr:row>
      <xdr:rowOff>73141</xdr:rowOff>
    </xdr:to>
    <xdr:sp macro="" textlink="">
      <xdr:nvSpPr>
        <xdr:cNvPr id="86" name="楕円 85"/>
        <xdr:cNvSpPr/>
      </xdr:nvSpPr>
      <xdr:spPr>
        <a:xfrm>
          <a:off x="2857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89668</xdr:rowOff>
    </xdr:from>
    <xdr:ext cx="534377" cy="259045"/>
    <xdr:sp macro="" textlink="">
      <xdr:nvSpPr>
        <xdr:cNvPr id="87" name="テキスト ボックス 86"/>
        <xdr:cNvSpPr txBox="1"/>
      </xdr:nvSpPr>
      <xdr:spPr>
        <a:xfrm>
          <a:off x="2641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119924</xdr:rowOff>
    </xdr:from>
    <xdr:to>
      <xdr:col>10</xdr:col>
      <xdr:colOff>165100</xdr:colOff>
      <xdr:row>37</xdr:row>
      <xdr:rowOff>50074</xdr:rowOff>
    </xdr:to>
    <xdr:sp macro="" textlink="">
      <xdr:nvSpPr>
        <xdr:cNvPr id="88" name="楕円 87"/>
        <xdr:cNvSpPr/>
      </xdr:nvSpPr>
      <xdr:spPr>
        <a:xfrm>
          <a:off x="196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66601</xdr:rowOff>
    </xdr:from>
    <xdr:ext cx="534377" cy="259045"/>
    <xdr:sp macro="" textlink="">
      <xdr:nvSpPr>
        <xdr:cNvPr id="89" name="テキスト ボックス 88"/>
        <xdr:cNvSpPr txBox="1"/>
      </xdr:nvSpPr>
      <xdr:spPr>
        <a:xfrm>
          <a:off x="1752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118923</xdr:rowOff>
    </xdr:from>
    <xdr:to>
      <xdr:col>6</xdr:col>
      <xdr:colOff>38100</xdr:colOff>
      <xdr:row>37</xdr:row>
      <xdr:rowOff>49073</xdr:rowOff>
    </xdr:to>
    <xdr:sp macro="" textlink="">
      <xdr:nvSpPr>
        <xdr:cNvPr id="90" name="楕円 89"/>
        <xdr:cNvSpPr/>
      </xdr:nvSpPr>
      <xdr:spPr>
        <a:xfrm>
          <a:off x="1079500" y="62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65600</xdr:rowOff>
    </xdr:from>
    <xdr:ext cx="534377" cy="259045"/>
    <xdr:sp macro="" textlink="">
      <xdr:nvSpPr>
        <xdr:cNvPr id="91" name="テキスト ボックス 90"/>
        <xdr:cNvSpPr txBox="1"/>
      </xdr:nvSpPr>
      <xdr:spPr>
        <a:xfrm>
          <a:off x="863111"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124689</xdr:rowOff>
    </xdr:from>
    <xdr:to>
      <xdr:col>24</xdr:col>
      <xdr:colOff>63500</xdr:colOff>
      <xdr:row>58</xdr:row>
      <xdr:rowOff>129402</xdr:rowOff>
    </xdr:to>
    <xdr:cxnSp macro="">
      <xdr:nvCxnSpPr>
        <xdr:cNvPr id="123" name="直線コネクタ 122"/>
        <xdr:cNvCxnSpPr/>
      </xdr:nvCxnSpPr>
      <xdr:spPr>
        <a:xfrm>
          <a:off x="3797300" y="10068789"/>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112758</xdr:rowOff>
    </xdr:from>
    <xdr:to>
      <xdr:col>19</xdr:col>
      <xdr:colOff>177800</xdr:colOff>
      <xdr:row>58</xdr:row>
      <xdr:rowOff>124689</xdr:rowOff>
    </xdr:to>
    <xdr:cxnSp macro="">
      <xdr:nvCxnSpPr>
        <xdr:cNvPr id="126" name="直線コネクタ 125"/>
        <xdr:cNvCxnSpPr/>
      </xdr:nvCxnSpPr>
      <xdr:spPr>
        <a:xfrm>
          <a:off x="2908300" y="1005685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112758</xdr:rowOff>
    </xdr:from>
    <xdr:to>
      <xdr:col>15</xdr:col>
      <xdr:colOff>50800</xdr:colOff>
      <xdr:row>58</xdr:row>
      <xdr:rowOff>126757</xdr:rowOff>
    </xdr:to>
    <xdr:cxnSp macro="">
      <xdr:nvCxnSpPr>
        <xdr:cNvPr id="129" name="直線コネクタ 128"/>
        <xdr:cNvCxnSpPr/>
      </xdr:nvCxnSpPr>
      <xdr:spPr>
        <a:xfrm flipV="1">
          <a:off x="2019300" y="1005685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126757</xdr:rowOff>
    </xdr:from>
    <xdr:to>
      <xdr:col>10</xdr:col>
      <xdr:colOff>114300</xdr:colOff>
      <xdr:row>58</xdr:row>
      <xdr:rowOff>147440</xdr:rowOff>
    </xdr:to>
    <xdr:cxnSp macro="">
      <xdr:nvCxnSpPr>
        <xdr:cNvPr id="132" name="直線コネクタ 131"/>
        <xdr:cNvCxnSpPr/>
      </xdr:nvCxnSpPr>
      <xdr:spPr>
        <a:xfrm flipV="1">
          <a:off x="1130300" y="100708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78602</xdr:rowOff>
    </xdr:from>
    <xdr:to>
      <xdr:col>24</xdr:col>
      <xdr:colOff>114300</xdr:colOff>
      <xdr:row>59</xdr:row>
      <xdr:rowOff>8752</xdr:rowOff>
    </xdr:to>
    <xdr:sp macro="" textlink="">
      <xdr:nvSpPr>
        <xdr:cNvPr id="142" name="楕円 141"/>
        <xdr:cNvSpPr/>
      </xdr:nvSpPr>
      <xdr:spPr>
        <a:xfrm>
          <a:off x="4584700" y="100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101479</xdr:rowOff>
    </xdr:from>
    <xdr:ext cx="534377" cy="259045"/>
    <xdr:sp macro="" textlink="">
      <xdr:nvSpPr>
        <xdr:cNvPr id="143" name="物件費該当値テキスト"/>
        <xdr:cNvSpPr txBox="1"/>
      </xdr:nvSpPr>
      <xdr:spPr>
        <a:xfrm>
          <a:off x="4686300" y="98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73889</xdr:rowOff>
    </xdr:from>
    <xdr:to>
      <xdr:col>20</xdr:col>
      <xdr:colOff>38100</xdr:colOff>
      <xdr:row>59</xdr:row>
      <xdr:rowOff>4039</xdr:rowOff>
    </xdr:to>
    <xdr:sp macro="" textlink="">
      <xdr:nvSpPr>
        <xdr:cNvPr id="144" name="楕円 143"/>
        <xdr:cNvSpPr/>
      </xdr:nvSpPr>
      <xdr:spPr>
        <a:xfrm>
          <a:off x="3746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20566</xdr:rowOff>
    </xdr:from>
    <xdr:ext cx="534377" cy="259045"/>
    <xdr:sp macro="" textlink="">
      <xdr:nvSpPr>
        <xdr:cNvPr id="145" name="テキスト ボックス 144"/>
        <xdr:cNvSpPr txBox="1"/>
      </xdr:nvSpPr>
      <xdr:spPr>
        <a:xfrm>
          <a:off x="3530111" y="9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61958</xdr:rowOff>
    </xdr:from>
    <xdr:to>
      <xdr:col>15</xdr:col>
      <xdr:colOff>101600</xdr:colOff>
      <xdr:row>58</xdr:row>
      <xdr:rowOff>163558</xdr:rowOff>
    </xdr:to>
    <xdr:sp macro="" textlink="">
      <xdr:nvSpPr>
        <xdr:cNvPr id="146" name="楕円 145"/>
        <xdr:cNvSpPr/>
      </xdr:nvSpPr>
      <xdr:spPr>
        <a:xfrm>
          <a:off x="2857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8635</xdr:rowOff>
    </xdr:from>
    <xdr:ext cx="534377" cy="259045"/>
    <xdr:sp macro="" textlink="">
      <xdr:nvSpPr>
        <xdr:cNvPr id="147" name="テキスト ボックス 146"/>
        <xdr:cNvSpPr txBox="1"/>
      </xdr:nvSpPr>
      <xdr:spPr>
        <a:xfrm>
          <a:off x="2641111" y="9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75957</xdr:rowOff>
    </xdr:from>
    <xdr:to>
      <xdr:col>10</xdr:col>
      <xdr:colOff>165100</xdr:colOff>
      <xdr:row>59</xdr:row>
      <xdr:rowOff>6107</xdr:rowOff>
    </xdr:to>
    <xdr:sp macro="" textlink="">
      <xdr:nvSpPr>
        <xdr:cNvPr id="148" name="楕円 147"/>
        <xdr:cNvSpPr/>
      </xdr:nvSpPr>
      <xdr:spPr>
        <a:xfrm>
          <a:off x="1968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22634</xdr:rowOff>
    </xdr:from>
    <xdr:ext cx="534377" cy="259045"/>
    <xdr:sp macro="" textlink="">
      <xdr:nvSpPr>
        <xdr:cNvPr id="149" name="テキスト ボックス 148"/>
        <xdr:cNvSpPr txBox="1"/>
      </xdr:nvSpPr>
      <xdr:spPr>
        <a:xfrm>
          <a:off x="1752111" y="979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96640</xdr:rowOff>
    </xdr:from>
    <xdr:to>
      <xdr:col>6</xdr:col>
      <xdr:colOff>38100</xdr:colOff>
      <xdr:row>59</xdr:row>
      <xdr:rowOff>26790</xdr:rowOff>
    </xdr:to>
    <xdr:sp macro="" textlink="">
      <xdr:nvSpPr>
        <xdr:cNvPr id="150" name="楕円 149"/>
        <xdr:cNvSpPr/>
      </xdr:nvSpPr>
      <xdr:spPr>
        <a:xfrm>
          <a:off x="1079500" y="100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43317</xdr:rowOff>
    </xdr:from>
    <xdr:ext cx="534377" cy="259045"/>
    <xdr:sp macro="" textlink="">
      <xdr:nvSpPr>
        <xdr:cNvPr id="151" name="テキスト ボックス 150"/>
        <xdr:cNvSpPr txBox="1"/>
      </xdr:nvSpPr>
      <xdr:spPr>
        <a:xfrm>
          <a:off x="863111" y="98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48805</xdr:rowOff>
    </xdr:from>
    <xdr:to>
      <xdr:col>24</xdr:col>
      <xdr:colOff>63500</xdr:colOff>
      <xdr:row>77</xdr:row>
      <xdr:rowOff>75910</xdr:rowOff>
    </xdr:to>
    <xdr:cxnSp macro="">
      <xdr:nvCxnSpPr>
        <xdr:cNvPr id="182" name="直線コネクタ 181"/>
        <xdr:cNvCxnSpPr/>
      </xdr:nvCxnSpPr>
      <xdr:spPr>
        <a:xfrm flipV="1">
          <a:off x="3797300" y="1325045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75910</xdr:rowOff>
    </xdr:from>
    <xdr:to>
      <xdr:col>19</xdr:col>
      <xdr:colOff>177800</xdr:colOff>
      <xdr:row>77</xdr:row>
      <xdr:rowOff>85381</xdr:rowOff>
    </xdr:to>
    <xdr:cxnSp macro="">
      <xdr:nvCxnSpPr>
        <xdr:cNvPr id="185" name="直線コネクタ 184"/>
        <xdr:cNvCxnSpPr/>
      </xdr:nvCxnSpPr>
      <xdr:spPr>
        <a:xfrm flipV="1">
          <a:off x="2908300" y="1327756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82550</xdr:rowOff>
    </xdr:from>
    <xdr:to>
      <xdr:col>15</xdr:col>
      <xdr:colOff>50800</xdr:colOff>
      <xdr:row>77</xdr:row>
      <xdr:rowOff>85381</xdr:rowOff>
    </xdr:to>
    <xdr:cxnSp macro="">
      <xdr:nvCxnSpPr>
        <xdr:cNvPr id="188" name="直線コネクタ 187"/>
        <xdr:cNvCxnSpPr/>
      </xdr:nvCxnSpPr>
      <xdr:spPr>
        <a:xfrm>
          <a:off x="2019300" y="13284200"/>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82550</xdr:rowOff>
    </xdr:from>
    <xdr:to>
      <xdr:col>10</xdr:col>
      <xdr:colOff>114300</xdr:colOff>
      <xdr:row>77</xdr:row>
      <xdr:rowOff>112159</xdr:rowOff>
    </xdr:to>
    <xdr:cxnSp macro="">
      <xdr:nvCxnSpPr>
        <xdr:cNvPr id="191" name="直線コネクタ 190"/>
        <xdr:cNvCxnSpPr/>
      </xdr:nvCxnSpPr>
      <xdr:spPr>
        <a:xfrm flipV="1">
          <a:off x="1130300" y="1328420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169455</xdr:rowOff>
    </xdr:from>
    <xdr:to>
      <xdr:col>24</xdr:col>
      <xdr:colOff>114300</xdr:colOff>
      <xdr:row>77</xdr:row>
      <xdr:rowOff>99605</xdr:rowOff>
    </xdr:to>
    <xdr:sp macro="" textlink="">
      <xdr:nvSpPr>
        <xdr:cNvPr id="201" name="楕円 200"/>
        <xdr:cNvSpPr/>
      </xdr:nvSpPr>
      <xdr:spPr>
        <a:xfrm>
          <a:off x="4584700" y="131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147882</xdr:rowOff>
    </xdr:from>
    <xdr:ext cx="469744" cy="259045"/>
    <xdr:sp macro="" textlink="">
      <xdr:nvSpPr>
        <xdr:cNvPr id="202" name="維持補修費該当値テキスト"/>
        <xdr:cNvSpPr txBox="1"/>
      </xdr:nvSpPr>
      <xdr:spPr>
        <a:xfrm>
          <a:off x="4686300"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25110</xdr:rowOff>
    </xdr:from>
    <xdr:to>
      <xdr:col>20</xdr:col>
      <xdr:colOff>38100</xdr:colOff>
      <xdr:row>77</xdr:row>
      <xdr:rowOff>126710</xdr:rowOff>
    </xdr:to>
    <xdr:sp macro="" textlink="">
      <xdr:nvSpPr>
        <xdr:cNvPr id="203" name="楕円 202"/>
        <xdr:cNvSpPr/>
      </xdr:nvSpPr>
      <xdr:spPr>
        <a:xfrm>
          <a:off x="3746500" y="132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117837</xdr:rowOff>
    </xdr:from>
    <xdr:ext cx="469744" cy="259045"/>
    <xdr:sp macro="" textlink="">
      <xdr:nvSpPr>
        <xdr:cNvPr id="204" name="テキスト ボックス 203"/>
        <xdr:cNvSpPr txBox="1"/>
      </xdr:nvSpPr>
      <xdr:spPr>
        <a:xfrm>
          <a:off x="3562428" y="133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34581</xdr:rowOff>
    </xdr:from>
    <xdr:to>
      <xdr:col>15</xdr:col>
      <xdr:colOff>101600</xdr:colOff>
      <xdr:row>77</xdr:row>
      <xdr:rowOff>136181</xdr:rowOff>
    </xdr:to>
    <xdr:sp macro="" textlink="">
      <xdr:nvSpPr>
        <xdr:cNvPr id="205" name="楕円 204"/>
        <xdr:cNvSpPr/>
      </xdr:nvSpPr>
      <xdr:spPr>
        <a:xfrm>
          <a:off x="2857500" y="132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127308</xdr:rowOff>
    </xdr:from>
    <xdr:ext cx="469744" cy="259045"/>
    <xdr:sp macro="" textlink="">
      <xdr:nvSpPr>
        <xdr:cNvPr id="206" name="テキスト ボックス 205"/>
        <xdr:cNvSpPr txBox="1"/>
      </xdr:nvSpPr>
      <xdr:spPr>
        <a:xfrm>
          <a:off x="2673428" y="133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31750</xdr:rowOff>
    </xdr:from>
    <xdr:to>
      <xdr:col>10</xdr:col>
      <xdr:colOff>165100</xdr:colOff>
      <xdr:row>77</xdr:row>
      <xdr:rowOff>133350</xdr:rowOff>
    </xdr:to>
    <xdr:sp macro="" textlink="">
      <xdr:nvSpPr>
        <xdr:cNvPr id="207" name="楕円 206"/>
        <xdr:cNvSpPr/>
      </xdr:nvSpPr>
      <xdr:spPr>
        <a:xfrm>
          <a:off x="196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124477</xdr:rowOff>
    </xdr:from>
    <xdr:ext cx="469744" cy="259045"/>
    <xdr:sp macro="" textlink="">
      <xdr:nvSpPr>
        <xdr:cNvPr id="208" name="テキスト ボックス 207"/>
        <xdr:cNvSpPr txBox="1"/>
      </xdr:nvSpPr>
      <xdr:spPr>
        <a:xfrm>
          <a:off x="1784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61359</xdr:rowOff>
    </xdr:from>
    <xdr:to>
      <xdr:col>6</xdr:col>
      <xdr:colOff>38100</xdr:colOff>
      <xdr:row>77</xdr:row>
      <xdr:rowOff>162959</xdr:rowOff>
    </xdr:to>
    <xdr:sp macro="" textlink="">
      <xdr:nvSpPr>
        <xdr:cNvPr id="209" name="楕円 208"/>
        <xdr:cNvSpPr/>
      </xdr:nvSpPr>
      <xdr:spPr>
        <a:xfrm>
          <a:off x="1079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154086</xdr:rowOff>
    </xdr:from>
    <xdr:ext cx="469744" cy="259045"/>
    <xdr:sp macro="" textlink="">
      <xdr:nvSpPr>
        <xdr:cNvPr id="210" name="テキスト ボックス 209"/>
        <xdr:cNvSpPr txBox="1"/>
      </xdr:nvSpPr>
      <xdr:spPr>
        <a:xfrm>
          <a:off x="895428"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79138</xdr:rowOff>
    </xdr:from>
    <xdr:to>
      <xdr:col>24</xdr:col>
      <xdr:colOff>63500</xdr:colOff>
      <xdr:row>93</xdr:row>
      <xdr:rowOff>91546</xdr:rowOff>
    </xdr:to>
    <xdr:cxnSp macro="">
      <xdr:nvCxnSpPr>
        <xdr:cNvPr id="242" name="直線コネクタ 241"/>
        <xdr:cNvCxnSpPr/>
      </xdr:nvCxnSpPr>
      <xdr:spPr>
        <a:xfrm flipV="1">
          <a:off x="3797300" y="16023988"/>
          <a:ext cx="8382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91546</xdr:rowOff>
    </xdr:from>
    <xdr:to>
      <xdr:col>19</xdr:col>
      <xdr:colOff>177800</xdr:colOff>
      <xdr:row>93</xdr:row>
      <xdr:rowOff>142182</xdr:rowOff>
    </xdr:to>
    <xdr:cxnSp macro="">
      <xdr:nvCxnSpPr>
        <xdr:cNvPr id="245" name="直線コネクタ 244"/>
        <xdr:cNvCxnSpPr/>
      </xdr:nvCxnSpPr>
      <xdr:spPr>
        <a:xfrm flipV="1">
          <a:off x="2908300" y="16036396"/>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142182</xdr:rowOff>
    </xdr:from>
    <xdr:to>
      <xdr:col>15</xdr:col>
      <xdr:colOff>50800</xdr:colOff>
      <xdr:row>94</xdr:row>
      <xdr:rowOff>39802</xdr:rowOff>
    </xdr:to>
    <xdr:cxnSp macro="">
      <xdr:nvCxnSpPr>
        <xdr:cNvPr id="248" name="直線コネクタ 247"/>
        <xdr:cNvCxnSpPr/>
      </xdr:nvCxnSpPr>
      <xdr:spPr>
        <a:xfrm flipV="1">
          <a:off x="2019300" y="16087032"/>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39802</xdr:rowOff>
    </xdr:from>
    <xdr:to>
      <xdr:col>10</xdr:col>
      <xdr:colOff>114300</xdr:colOff>
      <xdr:row>94</xdr:row>
      <xdr:rowOff>159669</xdr:rowOff>
    </xdr:to>
    <xdr:cxnSp macro="">
      <xdr:nvCxnSpPr>
        <xdr:cNvPr id="251" name="直線コネクタ 250"/>
        <xdr:cNvCxnSpPr/>
      </xdr:nvCxnSpPr>
      <xdr:spPr>
        <a:xfrm flipV="1">
          <a:off x="1130300" y="16156102"/>
          <a:ext cx="889000" cy="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28338</xdr:rowOff>
    </xdr:from>
    <xdr:to>
      <xdr:col>24</xdr:col>
      <xdr:colOff>114300</xdr:colOff>
      <xdr:row>93</xdr:row>
      <xdr:rowOff>129938</xdr:rowOff>
    </xdr:to>
    <xdr:sp macro="" textlink="">
      <xdr:nvSpPr>
        <xdr:cNvPr id="261" name="楕円 260"/>
        <xdr:cNvSpPr/>
      </xdr:nvSpPr>
      <xdr:spPr>
        <a:xfrm>
          <a:off x="4584700" y="159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51215</xdr:rowOff>
    </xdr:from>
    <xdr:ext cx="599010" cy="259045"/>
    <xdr:sp macro="" textlink="">
      <xdr:nvSpPr>
        <xdr:cNvPr id="262" name="扶助費該当値テキスト"/>
        <xdr:cNvSpPr txBox="1"/>
      </xdr:nvSpPr>
      <xdr:spPr>
        <a:xfrm>
          <a:off x="4686300" y="158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40746</xdr:rowOff>
    </xdr:from>
    <xdr:to>
      <xdr:col>20</xdr:col>
      <xdr:colOff>38100</xdr:colOff>
      <xdr:row>93</xdr:row>
      <xdr:rowOff>142346</xdr:rowOff>
    </xdr:to>
    <xdr:sp macro="" textlink="">
      <xdr:nvSpPr>
        <xdr:cNvPr id="263" name="楕円 262"/>
        <xdr:cNvSpPr/>
      </xdr:nvSpPr>
      <xdr:spPr>
        <a:xfrm>
          <a:off x="3746500" y="159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158873</xdr:rowOff>
    </xdr:from>
    <xdr:ext cx="599010" cy="259045"/>
    <xdr:sp macro="" textlink="">
      <xdr:nvSpPr>
        <xdr:cNvPr id="264" name="テキスト ボックス 263"/>
        <xdr:cNvSpPr txBox="1"/>
      </xdr:nvSpPr>
      <xdr:spPr>
        <a:xfrm>
          <a:off x="3497795" y="157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91382</xdr:rowOff>
    </xdr:from>
    <xdr:to>
      <xdr:col>15</xdr:col>
      <xdr:colOff>101600</xdr:colOff>
      <xdr:row>94</xdr:row>
      <xdr:rowOff>21532</xdr:rowOff>
    </xdr:to>
    <xdr:sp macro="" textlink="">
      <xdr:nvSpPr>
        <xdr:cNvPr id="265" name="楕円 264"/>
        <xdr:cNvSpPr/>
      </xdr:nvSpPr>
      <xdr:spPr>
        <a:xfrm>
          <a:off x="2857500" y="16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38059</xdr:rowOff>
    </xdr:from>
    <xdr:ext cx="599010" cy="259045"/>
    <xdr:sp macro="" textlink="">
      <xdr:nvSpPr>
        <xdr:cNvPr id="266" name="テキスト ボックス 265"/>
        <xdr:cNvSpPr txBox="1"/>
      </xdr:nvSpPr>
      <xdr:spPr>
        <a:xfrm>
          <a:off x="2608795" y="158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160452</xdr:rowOff>
    </xdr:from>
    <xdr:to>
      <xdr:col>10</xdr:col>
      <xdr:colOff>165100</xdr:colOff>
      <xdr:row>94</xdr:row>
      <xdr:rowOff>90602</xdr:rowOff>
    </xdr:to>
    <xdr:sp macro="" textlink="">
      <xdr:nvSpPr>
        <xdr:cNvPr id="267" name="楕円 266"/>
        <xdr:cNvSpPr/>
      </xdr:nvSpPr>
      <xdr:spPr>
        <a:xfrm>
          <a:off x="1968500" y="161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107129</xdr:rowOff>
    </xdr:from>
    <xdr:ext cx="599010" cy="259045"/>
    <xdr:sp macro="" textlink="">
      <xdr:nvSpPr>
        <xdr:cNvPr id="268" name="テキスト ボックス 267"/>
        <xdr:cNvSpPr txBox="1"/>
      </xdr:nvSpPr>
      <xdr:spPr>
        <a:xfrm>
          <a:off x="1719795" y="158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108869</xdr:rowOff>
    </xdr:from>
    <xdr:to>
      <xdr:col>6</xdr:col>
      <xdr:colOff>38100</xdr:colOff>
      <xdr:row>95</xdr:row>
      <xdr:rowOff>39019</xdr:rowOff>
    </xdr:to>
    <xdr:sp macro="" textlink="">
      <xdr:nvSpPr>
        <xdr:cNvPr id="269" name="楕円 268"/>
        <xdr:cNvSpPr/>
      </xdr:nvSpPr>
      <xdr:spPr>
        <a:xfrm>
          <a:off x="1079500" y="162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55546</xdr:rowOff>
    </xdr:from>
    <xdr:ext cx="599010" cy="259045"/>
    <xdr:sp macro="" textlink="">
      <xdr:nvSpPr>
        <xdr:cNvPr id="270" name="テキスト ボックス 269"/>
        <xdr:cNvSpPr txBox="1"/>
      </xdr:nvSpPr>
      <xdr:spPr>
        <a:xfrm>
          <a:off x="830795" y="160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50938</xdr:rowOff>
    </xdr:from>
    <xdr:to>
      <xdr:col>55</xdr:col>
      <xdr:colOff>0</xdr:colOff>
      <xdr:row>37</xdr:row>
      <xdr:rowOff>90682</xdr:rowOff>
    </xdr:to>
    <xdr:cxnSp macro="">
      <xdr:nvCxnSpPr>
        <xdr:cNvPr id="302" name="直線コネクタ 301"/>
        <xdr:cNvCxnSpPr/>
      </xdr:nvCxnSpPr>
      <xdr:spPr>
        <a:xfrm flipV="1">
          <a:off x="9639300" y="6394588"/>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90322</xdr:rowOff>
    </xdr:from>
    <xdr:to>
      <xdr:col>50</xdr:col>
      <xdr:colOff>114300</xdr:colOff>
      <xdr:row>37</xdr:row>
      <xdr:rowOff>90682</xdr:rowOff>
    </xdr:to>
    <xdr:cxnSp macro="">
      <xdr:nvCxnSpPr>
        <xdr:cNvPr id="305" name="直線コネクタ 304"/>
        <xdr:cNvCxnSpPr/>
      </xdr:nvCxnSpPr>
      <xdr:spPr>
        <a:xfrm>
          <a:off x="8750300" y="6433972"/>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167295</xdr:rowOff>
    </xdr:from>
    <xdr:to>
      <xdr:col>45</xdr:col>
      <xdr:colOff>177800</xdr:colOff>
      <xdr:row>37</xdr:row>
      <xdr:rowOff>90322</xdr:rowOff>
    </xdr:to>
    <xdr:cxnSp macro="">
      <xdr:nvCxnSpPr>
        <xdr:cNvPr id="308" name="直線コネクタ 307"/>
        <xdr:cNvCxnSpPr/>
      </xdr:nvCxnSpPr>
      <xdr:spPr>
        <a:xfrm>
          <a:off x="7861300" y="6339495"/>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105377</xdr:rowOff>
    </xdr:from>
    <xdr:to>
      <xdr:col>41</xdr:col>
      <xdr:colOff>50800</xdr:colOff>
      <xdr:row>36</xdr:row>
      <xdr:rowOff>167295</xdr:rowOff>
    </xdr:to>
    <xdr:cxnSp macro="">
      <xdr:nvCxnSpPr>
        <xdr:cNvPr id="311" name="直線コネクタ 310"/>
        <xdr:cNvCxnSpPr/>
      </xdr:nvCxnSpPr>
      <xdr:spPr>
        <a:xfrm>
          <a:off x="6972300" y="6277577"/>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xdr:rowOff>
    </xdr:from>
    <xdr:to>
      <xdr:col>55</xdr:col>
      <xdr:colOff>50800</xdr:colOff>
      <xdr:row>37</xdr:row>
      <xdr:rowOff>101738</xdr:rowOff>
    </xdr:to>
    <xdr:sp macro="" textlink="">
      <xdr:nvSpPr>
        <xdr:cNvPr id="321" name="楕円 320"/>
        <xdr:cNvSpPr/>
      </xdr:nvSpPr>
      <xdr:spPr>
        <a:xfrm>
          <a:off x="10426700" y="63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23015</xdr:rowOff>
    </xdr:from>
    <xdr:ext cx="534377" cy="259045"/>
    <xdr:sp macro="" textlink="">
      <xdr:nvSpPr>
        <xdr:cNvPr id="322" name="補助費等該当値テキスト"/>
        <xdr:cNvSpPr txBox="1"/>
      </xdr:nvSpPr>
      <xdr:spPr>
        <a:xfrm>
          <a:off x="10528300" y="61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39882</xdr:rowOff>
    </xdr:from>
    <xdr:to>
      <xdr:col>50</xdr:col>
      <xdr:colOff>165100</xdr:colOff>
      <xdr:row>37</xdr:row>
      <xdr:rowOff>141482</xdr:rowOff>
    </xdr:to>
    <xdr:sp macro="" textlink="">
      <xdr:nvSpPr>
        <xdr:cNvPr id="323" name="楕円 322"/>
        <xdr:cNvSpPr/>
      </xdr:nvSpPr>
      <xdr:spPr>
        <a:xfrm>
          <a:off x="9588500" y="63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158009</xdr:rowOff>
    </xdr:from>
    <xdr:ext cx="534377" cy="259045"/>
    <xdr:sp macro="" textlink="">
      <xdr:nvSpPr>
        <xdr:cNvPr id="324" name="テキスト ボックス 323"/>
        <xdr:cNvSpPr txBox="1"/>
      </xdr:nvSpPr>
      <xdr:spPr>
        <a:xfrm>
          <a:off x="9372111" y="61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39522</xdr:rowOff>
    </xdr:from>
    <xdr:to>
      <xdr:col>46</xdr:col>
      <xdr:colOff>38100</xdr:colOff>
      <xdr:row>37</xdr:row>
      <xdr:rowOff>141122</xdr:rowOff>
    </xdr:to>
    <xdr:sp macro="" textlink="">
      <xdr:nvSpPr>
        <xdr:cNvPr id="325" name="楕円 324"/>
        <xdr:cNvSpPr/>
      </xdr:nvSpPr>
      <xdr:spPr>
        <a:xfrm>
          <a:off x="8699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157649</xdr:rowOff>
    </xdr:from>
    <xdr:ext cx="534377" cy="259045"/>
    <xdr:sp macro="" textlink="">
      <xdr:nvSpPr>
        <xdr:cNvPr id="326" name="テキスト ボックス 325"/>
        <xdr:cNvSpPr txBox="1"/>
      </xdr:nvSpPr>
      <xdr:spPr>
        <a:xfrm>
          <a:off x="8483111" y="61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116495</xdr:rowOff>
    </xdr:from>
    <xdr:to>
      <xdr:col>41</xdr:col>
      <xdr:colOff>101600</xdr:colOff>
      <xdr:row>37</xdr:row>
      <xdr:rowOff>46645</xdr:rowOff>
    </xdr:to>
    <xdr:sp macro="" textlink="">
      <xdr:nvSpPr>
        <xdr:cNvPr id="327" name="楕円 326"/>
        <xdr:cNvSpPr/>
      </xdr:nvSpPr>
      <xdr:spPr>
        <a:xfrm>
          <a:off x="7810500" y="62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63172</xdr:rowOff>
    </xdr:from>
    <xdr:ext cx="534377" cy="259045"/>
    <xdr:sp macro="" textlink="">
      <xdr:nvSpPr>
        <xdr:cNvPr id="328" name="テキスト ボックス 327"/>
        <xdr:cNvSpPr txBox="1"/>
      </xdr:nvSpPr>
      <xdr:spPr>
        <a:xfrm>
          <a:off x="7594111" y="60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54577</xdr:rowOff>
    </xdr:from>
    <xdr:to>
      <xdr:col>36</xdr:col>
      <xdr:colOff>165100</xdr:colOff>
      <xdr:row>36</xdr:row>
      <xdr:rowOff>156177</xdr:rowOff>
    </xdr:to>
    <xdr:sp macro="" textlink="">
      <xdr:nvSpPr>
        <xdr:cNvPr id="329" name="楕円 328"/>
        <xdr:cNvSpPr/>
      </xdr:nvSpPr>
      <xdr:spPr>
        <a:xfrm>
          <a:off x="6921500" y="62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1254</xdr:rowOff>
    </xdr:from>
    <xdr:ext cx="534377" cy="259045"/>
    <xdr:sp macro="" textlink="">
      <xdr:nvSpPr>
        <xdr:cNvPr id="330" name="テキスト ボックス 329"/>
        <xdr:cNvSpPr txBox="1"/>
      </xdr:nvSpPr>
      <xdr:spPr>
        <a:xfrm>
          <a:off x="6705111" y="60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152022</xdr:rowOff>
    </xdr:from>
    <xdr:to>
      <xdr:col>55</xdr:col>
      <xdr:colOff>0</xdr:colOff>
      <xdr:row>57</xdr:row>
      <xdr:rowOff>79159</xdr:rowOff>
    </xdr:to>
    <xdr:cxnSp macro="">
      <xdr:nvCxnSpPr>
        <xdr:cNvPr id="359" name="直線コネクタ 358"/>
        <xdr:cNvCxnSpPr/>
      </xdr:nvCxnSpPr>
      <xdr:spPr>
        <a:xfrm flipV="1">
          <a:off x="9639300" y="9753222"/>
          <a:ext cx="838200" cy="9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54508</xdr:rowOff>
    </xdr:from>
    <xdr:to>
      <xdr:col>50</xdr:col>
      <xdr:colOff>114300</xdr:colOff>
      <xdr:row>57</xdr:row>
      <xdr:rowOff>79159</xdr:rowOff>
    </xdr:to>
    <xdr:cxnSp macro="">
      <xdr:nvCxnSpPr>
        <xdr:cNvPr id="362" name="直線コネクタ 361"/>
        <xdr:cNvCxnSpPr/>
      </xdr:nvCxnSpPr>
      <xdr:spPr>
        <a:xfrm>
          <a:off x="8750300" y="98271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54508</xdr:rowOff>
    </xdr:from>
    <xdr:to>
      <xdr:col>45</xdr:col>
      <xdr:colOff>177800</xdr:colOff>
      <xdr:row>57</xdr:row>
      <xdr:rowOff>84448</xdr:rowOff>
    </xdr:to>
    <xdr:cxnSp macro="">
      <xdr:nvCxnSpPr>
        <xdr:cNvPr id="365" name="直線コネクタ 364"/>
        <xdr:cNvCxnSpPr/>
      </xdr:nvCxnSpPr>
      <xdr:spPr>
        <a:xfrm flipV="1">
          <a:off x="7861300" y="9827158"/>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44496</xdr:rowOff>
    </xdr:from>
    <xdr:to>
      <xdr:col>41</xdr:col>
      <xdr:colOff>50800</xdr:colOff>
      <xdr:row>57</xdr:row>
      <xdr:rowOff>84448</xdr:rowOff>
    </xdr:to>
    <xdr:cxnSp macro="">
      <xdr:nvCxnSpPr>
        <xdr:cNvPr id="368" name="直線コネクタ 367"/>
        <xdr:cNvCxnSpPr/>
      </xdr:nvCxnSpPr>
      <xdr:spPr>
        <a:xfrm>
          <a:off x="6972300" y="9817146"/>
          <a:ext cx="889000" cy="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101222</xdr:rowOff>
    </xdr:from>
    <xdr:to>
      <xdr:col>55</xdr:col>
      <xdr:colOff>50800</xdr:colOff>
      <xdr:row>57</xdr:row>
      <xdr:rowOff>31372</xdr:rowOff>
    </xdr:to>
    <xdr:sp macro="" textlink="">
      <xdr:nvSpPr>
        <xdr:cNvPr id="378" name="楕円 377"/>
        <xdr:cNvSpPr/>
      </xdr:nvSpPr>
      <xdr:spPr>
        <a:xfrm>
          <a:off x="104267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124099</xdr:rowOff>
    </xdr:from>
    <xdr:ext cx="534377" cy="259045"/>
    <xdr:sp macro="" textlink="">
      <xdr:nvSpPr>
        <xdr:cNvPr id="379" name="普通建設事業費該当値テキスト"/>
        <xdr:cNvSpPr txBox="1"/>
      </xdr:nvSpPr>
      <xdr:spPr>
        <a:xfrm>
          <a:off x="10528300" y="95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28359</xdr:rowOff>
    </xdr:from>
    <xdr:to>
      <xdr:col>50</xdr:col>
      <xdr:colOff>165100</xdr:colOff>
      <xdr:row>57</xdr:row>
      <xdr:rowOff>129959</xdr:rowOff>
    </xdr:to>
    <xdr:sp macro="" textlink="">
      <xdr:nvSpPr>
        <xdr:cNvPr id="380" name="楕円 379"/>
        <xdr:cNvSpPr/>
      </xdr:nvSpPr>
      <xdr:spPr>
        <a:xfrm>
          <a:off x="9588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121086</xdr:rowOff>
    </xdr:from>
    <xdr:ext cx="534377" cy="259045"/>
    <xdr:sp macro="" textlink="">
      <xdr:nvSpPr>
        <xdr:cNvPr id="381" name="テキスト ボックス 380"/>
        <xdr:cNvSpPr txBox="1"/>
      </xdr:nvSpPr>
      <xdr:spPr>
        <a:xfrm>
          <a:off x="9372111" y="98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3708</xdr:rowOff>
    </xdr:from>
    <xdr:to>
      <xdr:col>46</xdr:col>
      <xdr:colOff>38100</xdr:colOff>
      <xdr:row>57</xdr:row>
      <xdr:rowOff>105308</xdr:rowOff>
    </xdr:to>
    <xdr:sp macro="" textlink="">
      <xdr:nvSpPr>
        <xdr:cNvPr id="382" name="楕円 381"/>
        <xdr:cNvSpPr/>
      </xdr:nvSpPr>
      <xdr:spPr>
        <a:xfrm>
          <a:off x="8699500" y="97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96435</xdr:rowOff>
    </xdr:from>
    <xdr:ext cx="534377" cy="259045"/>
    <xdr:sp macro="" textlink="">
      <xdr:nvSpPr>
        <xdr:cNvPr id="383" name="テキスト ボックス 382"/>
        <xdr:cNvSpPr txBox="1"/>
      </xdr:nvSpPr>
      <xdr:spPr>
        <a:xfrm>
          <a:off x="8483111" y="98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33648</xdr:rowOff>
    </xdr:from>
    <xdr:to>
      <xdr:col>41</xdr:col>
      <xdr:colOff>101600</xdr:colOff>
      <xdr:row>57</xdr:row>
      <xdr:rowOff>135248</xdr:rowOff>
    </xdr:to>
    <xdr:sp macro="" textlink="">
      <xdr:nvSpPr>
        <xdr:cNvPr id="384" name="楕円 383"/>
        <xdr:cNvSpPr/>
      </xdr:nvSpPr>
      <xdr:spPr>
        <a:xfrm>
          <a:off x="7810500" y="98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126375</xdr:rowOff>
    </xdr:from>
    <xdr:ext cx="534377" cy="259045"/>
    <xdr:sp macro="" textlink="">
      <xdr:nvSpPr>
        <xdr:cNvPr id="385" name="テキスト ボックス 384"/>
        <xdr:cNvSpPr txBox="1"/>
      </xdr:nvSpPr>
      <xdr:spPr>
        <a:xfrm>
          <a:off x="7594111" y="98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165146</xdr:rowOff>
    </xdr:from>
    <xdr:to>
      <xdr:col>36</xdr:col>
      <xdr:colOff>165100</xdr:colOff>
      <xdr:row>57</xdr:row>
      <xdr:rowOff>95296</xdr:rowOff>
    </xdr:to>
    <xdr:sp macro="" textlink="">
      <xdr:nvSpPr>
        <xdr:cNvPr id="386" name="楕円 385"/>
        <xdr:cNvSpPr/>
      </xdr:nvSpPr>
      <xdr:spPr>
        <a:xfrm>
          <a:off x="6921500" y="9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86423</xdr:rowOff>
    </xdr:from>
    <xdr:ext cx="534377" cy="259045"/>
    <xdr:sp macro="" textlink="">
      <xdr:nvSpPr>
        <xdr:cNvPr id="387" name="テキスト ボックス 386"/>
        <xdr:cNvSpPr txBox="1"/>
      </xdr:nvSpPr>
      <xdr:spPr>
        <a:xfrm>
          <a:off x="6705111" y="9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105867</xdr:rowOff>
    </xdr:from>
    <xdr:to>
      <xdr:col>55</xdr:col>
      <xdr:colOff>0</xdr:colOff>
      <xdr:row>77</xdr:row>
      <xdr:rowOff>109159</xdr:rowOff>
    </xdr:to>
    <xdr:cxnSp macro="">
      <xdr:nvCxnSpPr>
        <xdr:cNvPr id="414" name="直線コネクタ 413"/>
        <xdr:cNvCxnSpPr/>
      </xdr:nvCxnSpPr>
      <xdr:spPr>
        <a:xfrm flipV="1">
          <a:off x="9639300" y="12793167"/>
          <a:ext cx="838200" cy="5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76378</xdr:rowOff>
    </xdr:from>
    <xdr:to>
      <xdr:col>50</xdr:col>
      <xdr:colOff>114300</xdr:colOff>
      <xdr:row>77</xdr:row>
      <xdr:rowOff>109159</xdr:rowOff>
    </xdr:to>
    <xdr:cxnSp macro="">
      <xdr:nvCxnSpPr>
        <xdr:cNvPr id="417" name="直線コネクタ 416"/>
        <xdr:cNvCxnSpPr/>
      </xdr:nvCxnSpPr>
      <xdr:spPr>
        <a:xfrm>
          <a:off x="8750300" y="12935128"/>
          <a:ext cx="8890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59599</xdr:rowOff>
    </xdr:from>
    <xdr:to>
      <xdr:col>45</xdr:col>
      <xdr:colOff>177800</xdr:colOff>
      <xdr:row>75</xdr:row>
      <xdr:rowOff>76378</xdr:rowOff>
    </xdr:to>
    <xdr:cxnSp macro="">
      <xdr:nvCxnSpPr>
        <xdr:cNvPr id="420" name="直線コネクタ 419"/>
        <xdr:cNvCxnSpPr/>
      </xdr:nvCxnSpPr>
      <xdr:spPr>
        <a:xfrm>
          <a:off x="7861300" y="1291834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74640</xdr:rowOff>
    </xdr:from>
    <xdr:to>
      <xdr:col>41</xdr:col>
      <xdr:colOff>50800</xdr:colOff>
      <xdr:row>75</xdr:row>
      <xdr:rowOff>59599</xdr:rowOff>
    </xdr:to>
    <xdr:cxnSp macro="">
      <xdr:nvCxnSpPr>
        <xdr:cNvPr id="423" name="直線コネクタ 422"/>
        <xdr:cNvCxnSpPr/>
      </xdr:nvCxnSpPr>
      <xdr:spPr>
        <a:xfrm>
          <a:off x="6972300" y="12590490"/>
          <a:ext cx="889000" cy="3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55067</xdr:rowOff>
    </xdr:from>
    <xdr:to>
      <xdr:col>55</xdr:col>
      <xdr:colOff>50800</xdr:colOff>
      <xdr:row>74</xdr:row>
      <xdr:rowOff>156667</xdr:rowOff>
    </xdr:to>
    <xdr:sp macro="" textlink="">
      <xdr:nvSpPr>
        <xdr:cNvPr id="433" name="楕円 432"/>
        <xdr:cNvSpPr/>
      </xdr:nvSpPr>
      <xdr:spPr>
        <a:xfrm>
          <a:off x="10426700" y="127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77944</xdr:rowOff>
    </xdr:from>
    <xdr:ext cx="534377" cy="259045"/>
    <xdr:sp macro="" textlink="">
      <xdr:nvSpPr>
        <xdr:cNvPr id="434" name="普通建設事業費 （ うち新規整備　）該当値テキスト"/>
        <xdr:cNvSpPr txBox="1"/>
      </xdr:nvSpPr>
      <xdr:spPr>
        <a:xfrm>
          <a:off x="10528300" y="125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58359</xdr:rowOff>
    </xdr:from>
    <xdr:to>
      <xdr:col>50</xdr:col>
      <xdr:colOff>165100</xdr:colOff>
      <xdr:row>77</xdr:row>
      <xdr:rowOff>159959</xdr:rowOff>
    </xdr:to>
    <xdr:sp macro="" textlink="">
      <xdr:nvSpPr>
        <xdr:cNvPr id="435" name="楕円 434"/>
        <xdr:cNvSpPr/>
      </xdr:nvSpPr>
      <xdr:spPr>
        <a:xfrm>
          <a:off x="9588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151086</xdr:rowOff>
    </xdr:from>
    <xdr:ext cx="469744" cy="259045"/>
    <xdr:sp macro="" textlink="">
      <xdr:nvSpPr>
        <xdr:cNvPr id="436" name="テキスト ボックス 435"/>
        <xdr:cNvSpPr txBox="1"/>
      </xdr:nvSpPr>
      <xdr:spPr>
        <a:xfrm>
          <a:off x="9404428"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25578</xdr:rowOff>
    </xdr:from>
    <xdr:to>
      <xdr:col>46</xdr:col>
      <xdr:colOff>38100</xdr:colOff>
      <xdr:row>75</xdr:row>
      <xdr:rowOff>127178</xdr:rowOff>
    </xdr:to>
    <xdr:sp macro="" textlink="">
      <xdr:nvSpPr>
        <xdr:cNvPr id="437" name="楕円 436"/>
        <xdr:cNvSpPr/>
      </xdr:nvSpPr>
      <xdr:spPr>
        <a:xfrm>
          <a:off x="8699500" y="12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143705</xdr:rowOff>
    </xdr:from>
    <xdr:ext cx="534377" cy="259045"/>
    <xdr:sp macro="" textlink="">
      <xdr:nvSpPr>
        <xdr:cNvPr id="438" name="テキスト ボックス 437"/>
        <xdr:cNvSpPr txBox="1"/>
      </xdr:nvSpPr>
      <xdr:spPr>
        <a:xfrm>
          <a:off x="8483111" y="126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8799</xdr:rowOff>
    </xdr:from>
    <xdr:to>
      <xdr:col>41</xdr:col>
      <xdr:colOff>101600</xdr:colOff>
      <xdr:row>75</xdr:row>
      <xdr:rowOff>110399</xdr:rowOff>
    </xdr:to>
    <xdr:sp macro="" textlink="">
      <xdr:nvSpPr>
        <xdr:cNvPr id="439" name="楕円 438"/>
        <xdr:cNvSpPr/>
      </xdr:nvSpPr>
      <xdr:spPr>
        <a:xfrm>
          <a:off x="7810500" y="128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126926</xdr:rowOff>
    </xdr:from>
    <xdr:ext cx="534377" cy="259045"/>
    <xdr:sp macro="" textlink="">
      <xdr:nvSpPr>
        <xdr:cNvPr id="440" name="テキスト ボックス 439"/>
        <xdr:cNvSpPr txBox="1"/>
      </xdr:nvSpPr>
      <xdr:spPr>
        <a:xfrm>
          <a:off x="7594111" y="126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23840</xdr:rowOff>
    </xdr:from>
    <xdr:to>
      <xdr:col>36</xdr:col>
      <xdr:colOff>165100</xdr:colOff>
      <xdr:row>73</xdr:row>
      <xdr:rowOff>125440</xdr:rowOff>
    </xdr:to>
    <xdr:sp macro="" textlink="">
      <xdr:nvSpPr>
        <xdr:cNvPr id="441" name="楕円 440"/>
        <xdr:cNvSpPr/>
      </xdr:nvSpPr>
      <xdr:spPr>
        <a:xfrm>
          <a:off x="6921500" y="125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141967</xdr:rowOff>
    </xdr:from>
    <xdr:ext cx="534377" cy="259045"/>
    <xdr:sp macro="" textlink="">
      <xdr:nvSpPr>
        <xdr:cNvPr id="442" name="テキスト ボックス 441"/>
        <xdr:cNvSpPr txBox="1"/>
      </xdr:nvSpPr>
      <xdr:spPr>
        <a:xfrm>
          <a:off x="6705111" y="12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124405</xdr:rowOff>
    </xdr:from>
    <xdr:to>
      <xdr:col>55</xdr:col>
      <xdr:colOff>0</xdr:colOff>
      <xdr:row>97</xdr:row>
      <xdr:rowOff>163790</xdr:rowOff>
    </xdr:to>
    <xdr:cxnSp macro="">
      <xdr:nvCxnSpPr>
        <xdr:cNvPr id="473" name="直線コネクタ 472"/>
        <xdr:cNvCxnSpPr/>
      </xdr:nvCxnSpPr>
      <xdr:spPr>
        <a:xfrm flipV="1">
          <a:off x="9639300" y="16755055"/>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163790</xdr:rowOff>
    </xdr:from>
    <xdr:to>
      <xdr:col>50</xdr:col>
      <xdr:colOff>114300</xdr:colOff>
      <xdr:row>97</xdr:row>
      <xdr:rowOff>169244</xdr:rowOff>
    </xdr:to>
    <xdr:cxnSp macro="">
      <xdr:nvCxnSpPr>
        <xdr:cNvPr id="476" name="直線コネクタ 475"/>
        <xdr:cNvCxnSpPr/>
      </xdr:nvCxnSpPr>
      <xdr:spPr>
        <a:xfrm flipV="1">
          <a:off x="8750300" y="1679444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169244</xdr:rowOff>
    </xdr:from>
    <xdr:to>
      <xdr:col>45</xdr:col>
      <xdr:colOff>177800</xdr:colOff>
      <xdr:row>98</xdr:row>
      <xdr:rowOff>120008</xdr:rowOff>
    </xdr:to>
    <xdr:cxnSp macro="">
      <xdr:nvCxnSpPr>
        <xdr:cNvPr id="479" name="直線コネクタ 478"/>
        <xdr:cNvCxnSpPr/>
      </xdr:nvCxnSpPr>
      <xdr:spPr>
        <a:xfrm flipV="1">
          <a:off x="7861300" y="16799894"/>
          <a:ext cx="889000" cy="1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120008</xdr:rowOff>
    </xdr:from>
    <xdr:to>
      <xdr:col>41</xdr:col>
      <xdr:colOff>50800</xdr:colOff>
      <xdr:row>98</xdr:row>
      <xdr:rowOff>138317</xdr:rowOff>
    </xdr:to>
    <xdr:cxnSp macro="">
      <xdr:nvCxnSpPr>
        <xdr:cNvPr id="482" name="直線コネクタ 481"/>
        <xdr:cNvCxnSpPr/>
      </xdr:nvCxnSpPr>
      <xdr:spPr>
        <a:xfrm flipV="1">
          <a:off x="6972300" y="16922108"/>
          <a:ext cx="889000" cy="1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73605</xdr:rowOff>
    </xdr:from>
    <xdr:to>
      <xdr:col>55</xdr:col>
      <xdr:colOff>50800</xdr:colOff>
      <xdr:row>98</xdr:row>
      <xdr:rowOff>3755</xdr:rowOff>
    </xdr:to>
    <xdr:sp macro="" textlink="">
      <xdr:nvSpPr>
        <xdr:cNvPr id="492" name="楕円 491"/>
        <xdr:cNvSpPr/>
      </xdr:nvSpPr>
      <xdr:spPr>
        <a:xfrm>
          <a:off x="10426700" y="167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96482</xdr:rowOff>
    </xdr:from>
    <xdr:ext cx="534377" cy="259045"/>
    <xdr:sp macro="" textlink="">
      <xdr:nvSpPr>
        <xdr:cNvPr id="493" name="普通建設事業費 （ うち更新整備　）該当値テキスト"/>
        <xdr:cNvSpPr txBox="1"/>
      </xdr:nvSpPr>
      <xdr:spPr>
        <a:xfrm>
          <a:off x="10528300" y="165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112990</xdr:rowOff>
    </xdr:from>
    <xdr:to>
      <xdr:col>50</xdr:col>
      <xdr:colOff>165100</xdr:colOff>
      <xdr:row>98</xdr:row>
      <xdr:rowOff>43140</xdr:rowOff>
    </xdr:to>
    <xdr:sp macro="" textlink="">
      <xdr:nvSpPr>
        <xdr:cNvPr id="494" name="楕円 493"/>
        <xdr:cNvSpPr/>
      </xdr:nvSpPr>
      <xdr:spPr>
        <a:xfrm>
          <a:off x="9588500" y="167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59667</xdr:rowOff>
    </xdr:from>
    <xdr:ext cx="534377" cy="259045"/>
    <xdr:sp macro="" textlink="">
      <xdr:nvSpPr>
        <xdr:cNvPr id="495" name="テキスト ボックス 494"/>
        <xdr:cNvSpPr txBox="1"/>
      </xdr:nvSpPr>
      <xdr:spPr>
        <a:xfrm>
          <a:off x="9372111" y="165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118444</xdr:rowOff>
    </xdr:from>
    <xdr:to>
      <xdr:col>46</xdr:col>
      <xdr:colOff>38100</xdr:colOff>
      <xdr:row>98</xdr:row>
      <xdr:rowOff>48594</xdr:rowOff>
    </xdr:to>
    <xdr:sp macro="" textlink="">
      <xdr:nvSpPr>
        <xdr:cNvPr id="496" name="楕円 495"/>
        <xdr:cNvSpPr/>
      </xdr:nvSpPr>
      <xdr:spPr>
        <a:xfrm>
          <a:off x="8699500" y="167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65121</xdr:rowOff>
    </xdr:from>
    <xdr:ext cx="534377" cy="259045"/>
    <xdr:sp macro="" textlink="">
      <xdr:nvSpPr>
        <xdr:cNvPr id="497" name="テキスト ボックス 496"/>
        <xdr:cNvSpPr txBox="1"/>
      </xdr:nvSpPr>
      <xdr:spPr>
        <a:xfrm>
          <a:off x="8483111" y="165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69208</xdr:rowOff>
    </xdr:from>
    <xdr:to>
      <xdr:col>41</xdr:col>
      <xdr:colOff>101600</xdr:colOff>
      <xdr:row>98</xdr:row>
      <xdr:rowOff>170808</xdr:rowOff>
    </xdr:to>
    <xdr:sp macro="" textlink="">
      <xdr:nvSpPr>
        <xdr:cNvPr id="498" name="楕円 497"/>
        <xdr:cNvSpPr/>
      </xdr:nvSpPr>
      <xdr:spPr>
        <a:xfrm>
          <a:off x="78105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161935</xdr:rowOff>
    </xdr:from>
    <xdr:ext cx="534377" cy="259045"/>
    <xdr:sp macro="" textlink="">
      <xdr:nvSpPr>
        <xdr:cNvPr id="499" name="テキスト ボックス 498"/>
        <xdr:cNvSpPr txBox="1"/>
      </xdr:nvSpPr>
      <xdr:spPr>
        <a:xfrm>
          <a:off x="7594111" y="169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87517</xdr:rowOff>
    </xdr:from>
    <xdr:to>
      <xdr:col>36</xdr:col>
      <xdr:colOff>165100</xdr:colOff>
      <xdr:row>99</xdr:row>
      <xdr:rowOff>17667</xdr:rowOff>
    </xdr:to>
    <xdr:sp macro="" textlink="">
      <xdr:nvSpPr>
        <xdr:cNvPr id="500" name="楕円 499"/>
        <xdr:cNvSpPr/>
      </xdr:nvSpPr>
      <xdr:spPr>
        <a:xfrm>
          <a:off x="6921500" y="168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8794</xdr:rowOff>
    </xdr:from>
    <xdr:ext cx="534377" cy="259045"/>
    <xdr:sp macro="" textlink="">
      <xdr:nvSpPr>
        <xdr:cNvPr id="501" name="テキスト ボックス 500"/>
        <xdr:cNvSpPr txBox="1"/>
      </xdr:nvSpPr>
      <xdr:spPr>
        <a:xfrm>
          <a:off x="6705111" y="169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41728</xdr:rowOff>
    </xdr:from>
    <xdr:to>
      <xdr:col>85</xdr:col>
      <xdr:colOff>127000</xdr:colOff>
      <xdr:row>73</xdr:row>
      <xdr:rowOff>45103</xdr:rowOff>
    </xdr:to>
    <xdr:cxnSp macro="">
      <xdr:nvCxnSpPr>
        <xdr:cNvPr id="640" name="直線コネクタ 639"/>
        <xdr:cNvCxnSpPr/>
      </xdr:nvCxnSpPr>
      <xdr:spPr>
        <a:xfrm flipV="1">
          <a:off x="15481300" y="12557578"/>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168765</xdr:rowOff>
    </xdr:from>
    <xdr:to>
      <xdr:col>81</xdr:col>
      <xdr:colOff>50800</xdr:colOff>
      <xdr:row>73</xdr:row>
      <xdr:rowOff>45103</xdr:rowOff>
    </xdr:to>
    <xdr:cxnSp macro="">
      <xdr:nvCxnSpPr>
        <xdr:cNvPr id="643" name="直線コネクタ 642"/>
        <xdr:cNvCxnSpPr/>
      </xdr:nvCxnSpPr>
      <xdr:spPr>
        <a:xfrm>
          <a:off x="14592300" y="12170265"/>
          <a:ext cx="889000" cy="3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157117</xdr:rowOff>
    </xdr:from>
    <xdr:to>
      <xdr:col>76</xdr:col>
      <xdr:colOff>114300</xdr:colOff>
      <xdr:row>70</xdr:row>
      <xdr:rowOff>168765</xdr:rowOff>
    </xdr:to>
    <xdr:cxnSp macro="">
      <xdr:nvCxnSpPr>
        <xdr:cNvPr id="646" name="直線コネクタ 645"/>
        <xdr:cNvCxnSpPr/>
      </xdr:nvCxnSpPr>
      <xdr:spPr>
        <a:xfrm>
          <a:off x="13703300" y="12158617"/>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157117</xdr:rowOff>
    </xdr:from>
    <xdr:to>
      <xdr:col>71</xdr:col>
      <xdr:colOff>177800</xdr:colOff>
      <xdr:row>72</xdr:row>
      <xdr:rowOff>50328</xdr:rowOff>
    </xdr:to>
    <xdr:cxnSp macro="">
      <xdr:nvCxnSpPr>
        <xdr:cNvPr id="649" name="直線コネクタ 648"/>
        <xdr:cNvCxnSpPr/>
      </xdr:nvCxnSpPr>
      <xdr:spPr>
        <a:xfrm flipV="1">
          <a:off x="12814300" y="12158617"/>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162378</xdr:rowOff>
    </xdr:from>
    <xdr:to>
      <xdr:col>85</xdr:col>
      <xdr:colOff>177800</xdr:colOff>
      <xdr:row>73</xdr:row>
      <xdr:rowOff>92528</xdr:rowOff>
    </xdr:to>
    <xdr:sp macro="" textlink="">
      <xdr:nvSpPr>
        <xdr:cNvPr id="659" name="楕円 658"/>
        <xdr:cNvSpPr/>
      </xdr:nvSpPr>
      <xdr:spPr>
        <a:xfrm>
          <a:off x="16268700" y="125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13805</xdr:rowOff>
    </xdr:from>
    <xdr:ext cx="469744" cy="259045"/>
    <xdr:sp macro="" textlink="">
      <xdr:nvSpPr>
        <xdr:cNvPr id="660" name="公債費該当値テキスト"/>
        <xdr:cNvSpPr txBox="1"/>
      </xdr:nvSpPr>
      <xdr:spPr>
        <a:xfrm>
          <a:off x="16370300" y="123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165753</xdr:rowOff>
    </xdr:from>
    <xdr:to>
      <xdr:col>81</xdr:col>
      <xdr:colOff>101600</xdr:colOff>
      <xdr:row>73</xdr:row>
      <xdr:rowOff>95903</xdr:rowOff>
    </xdr:to>
    <xdr:sp macro="" textlink="">
      <xdr:nvSpPr>
        <xdr:cNvPr id="661" name="楕円 660"/>
        <xdr:cNvSpPr/>
      </xdr:nvSpPr>
      <xdr:spPr>
        <a:xfrm>
          <a:off x="15430500" y="125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112430</xdr:rowOff>
    </xdr:from>
    <xdr:ext cx="469744" cy="259045"/>
    <xdr:sp macro="" textlink="">
      <xdr:nvSpPr>
        <xdr:cNvPr id="662" name="テキスト ボックス 661"/>
        <xdr:cNvSpPr txBox="1"/>
      </xdr:nvSpPr>
      <xdr:spPr>
        <a:xfrm>
          <a:off x="15246428" y="1228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117965</xdr:rowOff>
    </xdr:from>
    <xdr:to>
      <xdr:col>76</xdr:col>
      <xdr:colOff>165100</xdr:colOff>
      <xdr:row>71</xdr:row>
      <xdr:rowOff>48115</xdr:rowOff>
    </xdr:to>
    <xdr:sp macro="" textlink="">
      <xdr:nvSpPr>
        <xdr:cNvPr id="663" name="楕円 662"/>
        <xdr:cNvSpPr/>
      </xdr:nvSpPr>
      <xdr:spPr>
        <a:xfrm>
          <a:off x="14541500" y="121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64642</xdr:rowOff>
    </xdr:from>
    <xdr:ext cx="534377" cy="259045"/>
    <xdr:sp macro="" textlink="">
      <xdr:nvSpPr>
        <xdr:cNvPr id="664" name="テキスト ボックス 663"/>
        <xdr:cNvSpPr txBox="1"/>
      </xdr:nvSpPr>
      <xdr:spPr>
        <a:xfrm>
          <a:off x="14325111" y="118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106317</xdr:rowOff>
    </xdr:from>
    <xdr:to>
      <xdr:col>72</xdr:col>
      <xdr:colOff>38100</xdr:colOff>
      <xdr:row>71</xdr:row>
      <xdr:rowOff>36467</xdr:rowOff>
    </xdr:to>
    <xdr:sp macro="" textlink="">
      <xdr:nvSpPr>
        <xdr:cNvPr id="665" name="楕円 664"/>
        <xdr:cNvSpPr/>
      </xdr:nvSpPr>
      <xdr:spPr>
        <a:xfrm>
          <a:off x="13652500" y="12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52994</xdr:rowOff>
    </xdr:from>
    <xdr:ext cx="534377" cy="259045"/>
    <xdr:sp macro="" textlink="">
      <xdr:nvSpPr>
        <xdr:cNvPr id="666" name="テキスト ボックス 665"/>
        <xdr:cNvSpPr txBox="1"/>
      </xdr:nvSpPr>
      <xdr:spPr>
        <a:xfrm>
          <a:off x="13436111" y="118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170978</xdr:rowOff>
    </xdr:from>
    <xdr:to>
      <xdr:col>67</xdr:col>
      <xdr:colOff>101600</xdr:colOff>
      <xdr:row>72</xdr:row>
      <xdr:rowOff>101128</xdr:rowOff>
    </xdr:to>
    <xdr:sp macro="" textlink="">
      <xdr:nvSpPr>
        <xdr:cNvPr id="667" name="楕円 666"/>
        <xdr:cNvSpPr/>
      </xdr:nvSpPr>
      <xdr:spPr>
        <a:xfrm>
          <a:off x="12763500" y="12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117655</xdr:rowOff>
    </xdr:from>
    <xdr:ext cx="534377" cy="259045"/>
    <xdr:sp macro="" textlink="">
      <xdr:nvSpPr>
        <xdr:cNvPr id="668" name="テキスト ボックス 667"/>
        <xdr:cNvSpPr txBox="1"/>
      </xdr:nvSpPr>
      <xdr:spPr>
        <a:xfrm>
          <a:off x="12547111" y="121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19552</xdr:rowOff>
    </xdr:from>
    <xdr:to>
      <xdr:col>85</xdr:col>
      <xdr:colOff>127000</xdr:colOff>
      <xdr:row>98</xdr:row>
      <xdr:rowOff>3321</xdr:rowOff>
    </xdr:to>
    <xdr:cxnSp macro="">
      <xdr:nvCxnSpPr>
        <xdr:cNvPr id="697" name="直線コネクタ 696"/>
        <xdr:cNvCxnSpPr/>
      </xdr:nvCxnSpPr>
      <xdr:spPr>
        <a:xfrm flipV="1">
          <a:off x="15481300" y="16650202"/>
          <a:ext cx="8382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40049</xdr:rowOff>
    </xdr:from>
    <xdr:to>
      <xdr:col>81</xdr:col>
      <xdr:colOff>50800</xdr:colOff>
      <xdr:row>98</xdr:row>
      <xdr:rowOff>3321</xdr:rowOff>
    </xdr:to>
    <xdr:cxnSp macro="">
      <xdr:nvCxnSpPr>
        <xdr:cNvPr id="700" name="直線コネクタ 699"/>
        <xdr:cNvCxnSpPr/>
      </xdr:nvCxnSpPr>
      <xdr:spPr>
        <a:xfrm>
          <a:off x="14592300" y="16670699"/>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40049</xdr:rowOff>
    </xdr:from>
    <xdr:to>
      <xdr:col>76</xdr:col>
      <xdr:colOff>114300</xdr:colOff>
      <xdr:row>97</xdr:row>
      <xdr:rowOff>164142</xdr:rowOff>
    </xdr:to>
    <xdr:cxnSp macro="">
      <xdr:nvCxnSpPr>
        <xdr:cNvPr id="703" name="直線コネクタ 702"/>
        <xdr:cNvCxnSpPr/>
      </xdr:nvCxnSpPr>
      <xdr:spPr>
        <a:xfrm flipV="1">
          <a:off x="13703300" y="16670699"/>
          <a:ext cx="889000" cy="1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94284</xdr:rowOff>
    </xdr:from>
    <xdr:to>
      <xdr:col>71</xdr:col>
      <xdr:colOff>177800</xdr:colOff>
      <xdr:row>97</xdr:row>
      <xdr:rowOff>164142</xdr:rowOff>
    </xdr:to>
    <xdr:cxnSp macro="">
      <xdr:nvCxnSpPr>
        <xdr:cNvPr id="706" name="直線コネクタ 705"/>
        <xdr:cNvCxnSpPr/>
      </xdr:nvCxnSpPr>
      <xdr:spPr>
        <a:xfrm>
          <a:off x="12814300" y="16724934"/>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140202</xdr:rowOff>
    </xdr:from>
    <xdr:to>
      <xdr:col>85</xdr:col>
      <xdr:colOff>177800</xdr:colOff>
      <xdr:row>97</xdr:row>
      <xdr:rowOff>70352</xdr:rowOff>
    </xdr:to>
    <xdr:sp macro="" textlink="">
      <xdr:nvSpPr>
        <xdr:cNvPr id="716" name="楕円 715"/>
        <xdr:cNvSpPr/>
      </xdr:nvSpPr>
      <xdr:spPr>
        <a:xfrm>
          <a:off x="16268700" y="165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118629</xdr:rowOff>
    </xdr:from>
    <xdr:ext cx="534377" cy="259045"/>
    <xdr:sp macro="" textlink="">
      <xdr:nvSpPr>
        <xdr:cNvPr id="717" name="積立金該当値テキスト"/>
        <xdr:cNvSpPr txBox="1"/>
      </xdr:nvSpPr>
      <xdr:spPr>
        <a:xfrm>
          <a:off x="16370300" y="165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123971</xdr:rowOff>
    </xdr:from>
    <xdr:to>
      <xdr:col>81</xdr:col>
      <xdr:colOff>101600</xdr:colOff>
      <xdr:row>98</xdr:row>
      <xdr:rowOff>54121</xdr:rowOff>
    </xdr:to>
    <xdr:sp macro="" textlink="">
      <xdr:nvSpPr>
        <xdr:cNvPr id="718" name="楕円 717"/>
        <xdr:cNvSpPr/>
      </xdr:nvSpPr>
      <xdr:spPr>
        <a:xfrm>
          <a:off x="15430500" y="16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45248</xdr:rowOff>
    </xdr:from>
    <xdr:ext cx="534377" cy="259045"/>
    <xdr:sp macro="" textlink="">
      <xdr:nvSpPr>
        <xdr:cNvPr id="719" name="テキスト ボックス 718"/>
        <xdr:cNvSpPr txBox="1"/>
      </xdr:nvSpPr>
      <xdr:spPr>
        <a:xfrm>
          <a:off x="15214111" y="168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160699</xdr:rowOff>
    </xdr:from>
    <xdr:to>
      <xdr:col>76</xdr:col>
      <xdr:colOff>165100</xdr:colOff>
      <xdr:row>97</xdr:row>
      <xdr:rowOff>90849</xdr:rowOff>
    </xdr:to>
    <xdr:sp macro="" textlink="">
      <xdr:nvSpPr>
        <xdr:cNvPr id="720" name="楕円 719"/>
        <xdr:cNvSpPr/>
      </xdr:nvSpPr>
      <xdr:spPr>
        <a:xfrm>
          <a:off x="14541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81976</xdr:rowOff>
    </xdr:from>
    <xdr:ext cx="534377" cy="259045"/>
    <xdr:sp macro="" textlink="">
      <xdr:nvSpPr>
        <xdr:cNvPr id="721" name="テキスト ボックス 720"/>
        <xdr:cNvSpPr txBox="1"/>
      </xdr:nvSpPr>
      <xdr:spPr>
        <a:xfrm>
          <a:off x="14325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113342</xdr:rowOff>
    </xdr:from>
    <xdr:to>
      <xdr:col>72</xdr:col>
      <xdr:colOff>38100</xdr:colOff>
      <xdr:row>98</xdr:row>
      <xdr:rowOff>43492</xdr:rowOff>
    </xdr:to>
    <xdr:sp macro="" textlink="">
      <xdr:nvSpPr>
        <xdr:cNvPr id="722" name="楕円 721"/>
        <xdr:cNvSpPr/>
      </xdr:nvSpPr>
      <xdr:spPr>
        <a:xfrm>
          <a:off x="13652500" y="1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34619</xdr:rowOff>
    </xdr:from>
    <xdr:ext cx="534377" cy="259045"/>
    <xdr:sp macro="" textlink="">
      <xdr:nvSpPr>
        <xdr:cNvPr id="723" name="テキスト ボックス 722"/>
        <xdr:cNvSpPr txBox="1"/>
      </xdr:nvSpPr>
      <xdr:spPr>
        <a:xfrm>
          <a:off x="13436111" y="1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43484</xdr:rowOff>
    </xdr:from>
    <xdr:to>
      <xdr:col>67</xdr:col>
      <xdr:colOff>101600</xdr:colOff>
      <xdr:row>97</xdr:row>
      <xdr:rowOff>145084</xdr:rowOff>
    </xdr:to>
    <xdr:sp macro="" textlink="">
      <xdr:nvSpPr>
        <xdr:cNvPr id="724" name="楕円 723"/>
        <xdr:cNvSpPr/>
      </xdr:nvSpPr>
      <xdr:spPr>
        <a:xfrm>
          <a:off x="12763500" y="16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136211</xdr:rowOff>
    </xdr:from>
    <xdr:ext cx="534377" cy="259045"/>
    <xdr:sp macro="" textlink="">
      <xdr:nvSpPr>
        <xdr:cNvPr id="725" name="テキスト ボックス 724"/>
        <xdr:cNvSpPr txBox="1"/>
      </xdr:nvSpPr>
      <xdr:spPr>
        <a:xfrm>
          <a:off x="12547111" y="167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123881</xdr:rowOff>
    </xdr:from>
    <xdr:to>
      <xdr:col>116</xdr:col>
      <xdr:colOff>63500</xdr:colOff>
      <xdr:row>58</xdr:row>
      <xdr:rowOff>138511</xdr:rowOff>
    </xdr:to>
    <xdr:cxnSp macro="">
      <xdr:nvCxnSpPr>
        <xdr:cNvPr id="811" name="直線コネクタ 810"/>
        <xdr:cNvCxnSpPr/>
      </xdr:nvCxnSpPr>
      <xdr:spPr>
        <a:xfrm flipV="1">
          <a:off x="21323300" y="1006798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2"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138329</xdr:rowOff>
    </xdr:from>
    <xdr:to>
      <xdr:col>111</xdr:col>
      <xdr:colOff>177800</xdr:colOff>
      <xdr:row>58</xdr:row>
      <xdr:rowOff>138511</xdr:rowOff>
    </xdr:to>
    <xdr:cxnSp macro="">
      <xdr:nvCxnSpPr>
        <xdr:cNvPr id="814" name="直線コネクタ 813"/>
        <xdr:cNvCxnSpPr/>
      </xdr:nvCxnSpPr>
      <xdr:spPr>
        <a:xfrm>
          <a:off x="20434300" y="1008242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6" name="テキスト ボックス 815"/>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137780</xdr:rowOff>
    </xdr:from>
    <xdr:to>
      <xdr:col>107</xdr:col>
      <xdr:colOff>50800</xdr:colOff>
      <xdr:row>58</xdr:row>
      <xdr:rowOff>138329</xdr:rowOff>
    </xdr:to>
    <xdr:cxnSp macro="">
      <xdr:nvCxnSpPr>
        <xdr:cNvPr id="817" name="直線コネクタ 816"/>
        <xdr:cNvCxnSpPr/>
      </xdr:nvCxnSpPr>
      <xdr:spPr>
        <a:xfrm>
          <a:off x="19545300" y="1008188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107513</xdr:rowOff>
    </xdr:from>
    <xdr:to>
      <xdr:col>102</xdr:col>
      <xdr:colOff>114300</xdr:colOff>
      <xdr:row>58</xdr:row>
      <xdr:rowOff>137780</xdr:rowOff>
    </xdr:to>
    <xdr:cxnSp macro="">
      <xdr:nvCxnSpPr>
        <xdr:cNvPr id="820" name="直線コネクタ 819"/>
        <xdr:cNvCxnSpPr/>
      </xdr:nvCxnSpPr>
      <xdr:spPr>
        <a:xfrm>
          <a:off x="18656300" y="10051613"/>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2" name="テキスト ボックス 821"/>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4" name="テキスト ボックス 823"/>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73081</xdr:rowOff>
    </xdr:from>
    <xdr:to>
      <xdr:col>116</xdr:col>
      <xdr:colOff>114300</xdr:colOff>
      <xdr:row>59</xdr:row>
      <xdr:rowOff>3231</xdr:rowOff>
    </xdr:to>
    <xdr:sp macro="" textlink="">
      <xdr:nvSpPr>
        <xdr:cNvPr id="830" name="楕円 829"/>
        <xdr:cNvSpPr/>
      </xdr:nvSpPr>
      <xdr:spPr>
        <a:xfrm>
          <a:off x="221107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159458</xdr:rowOff>
    </xdr:from>
    <xdr:ext cx="378565" cy="259045"/>
    <xdr:sp macro="" textlink="">
      <xdr:nvSpPr>
        <xdr:cNvPr id="831" name="貸付金該当値テキスト"/>
        <xdr:cNvSpPr txBox="1"/>
      </xdr:nvSpPr>
      <xdr:spPr>
        <a:xfrm>
          <a:off x="22212300" y="993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87711</xdr:rowOff>
    </xdr:from>
    <xdr:to>
      <xdr:col>112</xdr:col>
      <xdr:colOff>38100</xdr:colOff>
      <xdr:row>59</xdr:row>
      <xdr:rowOff>17861</xdr:rowOff>
    </xdr:to>
    <xdr:sp macro="" textlink="">
      <xdr:nvSpPr>
        <xdr:cNvPr id="832" name="楕円 831"/>
        <xdr:cNvSpPr/>
      </xdr:nvSpPr>
      <xdr:spPr>
        <a:xfrm>
          <a:off x="21272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8988</xdr:rowOff>
    </xdr:from>
    <xdr:ext cx="313932" cy="259045"/>
    <xdr:sp macro="" textlink="">
      <xdr:nvSpPr>
        <xdr:cNvPr id="833" name="テキスト ボックス 832"/>
        <xdr:cNvSpPr txBox="1"/>
      </xdr:nvSpPr>
      <xdr:spPr>
        <a:xfrm>
          <a:off x="21166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34" name="楕円 833"/>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35" name="テキスト ボックス 834"/>
        <xdr:cNvSpPr txBox="1"/>
      </xdr:nvSpPr>
      <xdr:spPr>
        <a:xfrm>
          <a:off x="20277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86980</xdr:rowOff>
    </xdr:from>
    <xdr:to>
      <xdr:col>102</xdr:col>
      <xdr:colOff>165100</xdr:colOff>
      <xdr:row>59</xdr:row>
      <xdr:rowOff>17130</xdr:rowOff>
    </xdr:to>
    <xdr:sp macro="" textlink="">
      <xdr:nvSpPr>
        <xdr:cNvPr id="836" name="楕円 835"/>
        <xdr:cNvSpPr/>
      </xdr:nvSpPr>
      <xdr:spPr>
        <a:xfrm>
          <a:off x="19494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8257</xdr:rowOff>
    </xdr:from>
    <xdr:ext cx="313932" cy="259045"/>
    <xdr:sp macro="" textlink="">
      <xdr:nvSpPr>
        <xdr:cNvPr id="837" name="テキスト ボックス 836"/>
        <xdr:cNvSpPr txBox="1"/>
      </xdr:nvSpPr>
      <xdr:spPr>
        <a:xfrm>
          <a:off x="19388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56713</xdr:rowOff>
    </xdr:from>
    <xdr:to>
      <xdr:col>98</xdr:col>
      <xdr:colOff>38100</xdr:colOff>
      <xdr:row>58</xdr:row>
      <xdr:rowOff>158313</xdr:rowOff>
    </xdr:to>
    <xdr:sp macro="" textlink="">
      <xdr:nvSpPr>
        <xdr:cNvPr id="838" name="楕円 837"/>
        <xdr:cNvSpPr/>
      </xdr:nvSpPr>
      <xdr:spPr>
        <a:xfrm>
          <a:off x="18605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149440</xdr:rowOff>
    </xdr:from>
    <xdr:ext cx="378565" cy="259045"/>
    <xdr:sp macro="" textlink="">
      <xdr:nvSpPr>
        <xdr:cNvPr id="839" name="テキスト ボックス 838"/>
        <xdr:cNvSpPr txBox="1"/>
      </xdr:nvSpPr>
      <xdr:spPr>
        <a:xfrm>
          <a:off x="18467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164694</xdr:rowOff>
    </xdr:from>
    <xdr:to>
      <xdr:col>116</xdr:col>
      <xdr:colOff>63500</xdr:colOff>
      <xdr:row>73</xdr:row>
      <xdr:rowOff>30429</xdr:rowOff>
    </xdr:to>
    <xdr:cxnSp macro="">
      <xdr:nvCxnSpPr>
        <xdr:cNvPr id="869" name="直線コネクタ 868"/>
        <xdr:cNvCxnSpPr/>
      </xdr:nvCxnSpPr>
      <xdr:spPr>
        <a:xfrm>
          <a:off x="21323300" y="12509094"/>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88646</xdr:rowOff>
    </xdr:from>
    <xdr:to>
      <xdr:col>111</xdr:col>
      <xdr:colOff>177800</xdr:colOff>
      <xdr:row>72</xdr:row>
      <xdr:rowOff>164694</xdr:rowOff>
    </xdr:to>
    <xdr:cxnSp macro="">
      <xdr:nvCxnSpPr>
        <xdr:cNvPr id="872" name="直線コネクタ 871"/>
        <xdr:cNvCxnSpPr/>
      </xdr:nvCxnSpPr>
      <xdr:spPr>
        <a:xfrm>
          <a:off x="20434300" y="1243304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166370</xdr:rowOff>
    </xdr:from>
    <xdr:to>
      <xdr:col>107</xdr:col>
      <xdr:colOff>50800</xdr:colOff>
      <xdr:row>72</xdr:row>
      <xdr:rowOff>88646</xdr:rowOff>
    </xdr:to>
    <xdr:cxnSp macro="">
      <xdr:nvCxnSpPr>
        <xdr:cNvPr id="875" name="直線コネクタ 874"/>
        <xdr:cNvCxnSpPr/>
      </xdr:nvCxnSpPr>
      <xdr:spPr>
        <a:xfrm>
          <a:off x="19545300" y="123393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166370</xdr:rowOff>
    </xdr:from>
    <xdr:to>
      <xdr:col>102</xdr:col>
      <xdr:colOff>114300</xdr:colOff>
      <xdr:row>72</xdr:row>
      <xdr:rowOff>40030</xdr:rowOff>
    </xdr:to>
    <xdr:cxnSp macro="">
      <xdr:nvCxnSpPr>
        <xdr:cNvPr id="878" name="直線コネクタ 877"/>
        <xdr:cNvCxnSpPr/>
      </xdr:nvCxnSpPr>
      <xdr:spPr>
        <a:xfrm flipV="1">
          <a:off x="18656300" y="12339320"/>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151079</xdr:rowOff>
    </xdr:from>
    <xdr:to>
      <xdr:col>116</xdr:col>
      <xdr:colOff>114300</xdr:colOff>
      <xdr:row>73</xdr:row>
      <xdr:rowOff>81229</xdr:rowOff>
    </xdr:to>
    <xdr:sp macro="" textlink="">
      <xdr:nvSpPr>
        <xdr:cNvPr id="888" name="楕円 887"/>
        <xdr:cNvSpPr/>
      </xdr:nvSpPr>
      <xdr:spPr>
        <a:xfrm>
          <a:off x="22110700" y="1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2506</xdr:rowOff>
    </xdr:from>
    <xdr:ext cx="534377" cy="259045"/>
    <xdr:sp macro="" textlink="">
      <xdr:nvSpPr>
        <xdr:cNvPr id="889" name="繰出金該当値テキスト"/>
        <xdr:cNvSpPr txBox="1"/>
      </xdr:nvSpPr>
      <xdr:spPr>
        <a:xfrm>
          <a:off x="22212300" y="123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113894</xdr:rowOff>
    </xdr:from>
    <xdr:to>
      <xdr:col>112</xdr:col>
      <xdr:colOff>38100</xdr:colOff>
      <xdr:row>73</xdr:row>
      <xdr:rowOff>44044</xdr:rowOff>
    </xdr:to>
    <xdr:sp macro="" textlink="">
      <xdr:nvSpPr>
        <xdr:cNvPr id="890" name="楕円 889"/>
        <xdr:cNvSpPr/>
      </xdr:nvSpPr>
      <xdr:spPr>
        <a:xfrm>
          <a:off x="21272500" y="12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60571</xdr:rowOff>
    </xdr:from>
    <xdr:ext cx="534377" cy="259045"/>
    <xdr:sp macro="" textlink="">
      <xdr:nvSpPr>
        <xdr:cNvPr id="891" name="テキスト ボックス 890"/>
        <xdr:cNvSpPr txBox="1"/>
      </xdr:nvSpPr>
      <xdr:spPr>
        <a:xfrm>
          <a:off x="21056111" y="122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37846</xdr:rowOff>
    </xdr:from>
    <xdr:to>
      <xdr:col>107</xdr:col>
      <xdr:colOff>101600</xdr:colOff>
      <xdr:row>72</xdr:row>
      <xdr:rowOff>139446</xdr:rowOff>
    </xdr:to>
    <xdr:sp macro="" textlink="">
      <xdr:nvSpPr>
        <xdr:cNvPr id="892" name="楕円 891"/>
        <xdr:cNvSpPr/>
      </xdr:nvSpPr>
      <xdr:spPr>
        <a:xfrm>
          <a:off x="20383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155973</xdr:rowOff>
    </xdr:from>
    <xdr:ext cx="534377" cy="259045"/>
    <xdr:sp macro="" textlink="">
      <xdr:nvSpPr>
        <xdr:cNvPr id="893" name="テキスト ボックス 892"/>
        <xdr:cNvSpPr txBox="1"/>
      </xdr:nvSpPr>
      <xdr:spPr>
        <a:xfrm>
          <a:off x="20167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115570</xdr:rowOff>
    </xdr:from>
    <xdr:to>
      <xdr:col>102</xdr:col>
      <xdr:colOff>165100</xdr:colOff>
      <xdr:row>72</xdr:row>
      <xdr:rowOff>45720</xdr:rowOff>
    </xdr:to>
    <xdr:sp macro="" textlink="">
      <xdr:nvSpPr>
        <xdr:cNvPr id="894" name="楕円 893"/>
        <xdr:cNvSpPr/>
      </xdr:nvSpPr>
      <xdr:spPr>
        <a:xfrm>
          <a:off x="19494500" y="122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62247</xdr:rowOff>
    </xdr:from>
    <xdr:ext cx="534377" cy="259045"/>
    <xdr:sp macro="" textlink="">
      <xdr:nvSpPr>
        <xdr:cNvPr id="895" name="テキスト ボックス 894"/>
        <xdr:cNvSpPr txBox="1"/>
      </xdr:nvSpPr>
      <xdr:spPr>
        <a:xfrm>
          <a:off x="19278111" y="120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160680</xdr:rowOff>
    </xdr:from>
    <xdr:to>
      <xdr:col>98</xdr:col>
      <xdr:colOff>38100</xdr:colOff>
      <xdr:row>72</xdr:row>
      <xdr:rowOff>90830</xdr:rowOff>
    </xdr:to>
    <xdr:sp macro="" textlink="">
      <xdr:nvSpPr>
        <xdr:cNvPr id="896" name="楕円 895"/>
        <xdr:cNvSpPr/>
      </xdr:nvSpPr>
      <xdr:spPr>
        <a:xfrm>
          <a:off x="18605500" y="123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107357</xdr:rowOff>
    </xdr:from>
    <xdr:ext cx="534377" cy="259045"/>
    <xdr:sp macro="" textlink="">
      <xdr:nvSpPr>
        <xdr:cNvPr id="897" name="テキスト ボックス 896"/>
        <xdr:cNvSpPr txBox="1"/>
      </xdr:nvSpPr>
      <xdr:spPr>
        <a:xfrm>
          <a:off x="18389111" y="121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本区の歳出決算総額は、住民一人当たり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432,086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144,209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円となっている。増加傾向にあり、類似団体より高い数値となっている。これは、私立保育所保育委託費や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の増によるものであり、今後も保育需要増への対応等により、増加していくことが見込まれる。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普通建設事業費（うち新規整備）は、住民一人当たり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円となっており、前年度から大幅に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となったため類似団体と比較して一人当たりコストが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い状況となった。これは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総合運動場等整備事業費や吾嬬立花中学校校舎移築費の増など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271,859
259,214
13.77
121,569,101
117,466,523
3,660,338
70,583,854
27,802,275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107696</xdr:rowOff>
    </xdr:from>
    <xdr:to>
      <xdr:col>24</xdr:col>
      <xdr:colOff>63500</xdr:colOff>
      <xdr:row>36</xdr:row>
      <xdr:rowOff>117411</xdr:rowOff>
    </xdr:to>
    <xdr:cxnSp macro="">
      <xdr:nvCxnSpPr>
        <xdr:cNvPr id="60" name="直線コネクタ 59"/>
        <xdr:cNvCxnSpPr/>
      </xdr:nvCxnSpPr>
      <xdr:spPr>
        <a:xfrm>
          <a:off x="3797300" y="627989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107696</xdr:rowOff>
    </xdr:to>
    <xdr:cxnSp macro="">
      <xdr:nvCxnSpPr>
        <xdr:cNvPr id="63" name="直線コネクタ 62"/>
        <xdr:cNvCxnSpPr/>
      </xdr:nvCxnSpPr>
      <xdr:spPr>
        <a:xfrm>
          <a:off x="2908300" y="62715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60452</xdr:rowOff>
    </xdr:from>
    <xdr:to>
      <xdr:col>15</xdr:col>
      <xdr:colOff>50800</xdr:colOff>
      <xdr:row>36</xdr:row>
      <xdr:rowOff>99314</xdr:rowOff>
    </xdr:to>
    <xdr:cxnSp macro="">
      <xdr:nvCxnSpPr>
        <xdr:cNvPr id="66" name="直線コネクタ 65"/>
        <xdr:cNvCxnSpPr/>
      </xdr:nvCxnSpPr>
      <xdr:spPr>
        <a:xfrm>
          <a:off x="2019300" y="6232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77407</xdr:rowOff>
    </xdr:to>
    <xdr:cxnSp macro="">
      <xdr:nvCxnSpPr>
        <xdr:cNvPr id="69" name="直線コネクタ 68"/>
        <xdr:cNvCxnSpPr/>
      </xdr:nvCxnSpPr>
      <xdr:spPr>
        <a:xfrm flipV="1">
          <a:off x="1130300" y="6232652"/>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66611</xdr:rowOff>
    </xdr:from>
    <xdr:to>
      <xdr:col>24</xdr:col>
      <xdr:colOff>114300</xdr:colOff>
      <xdr:row>36</xdr:row>
      <xdr:rowOff>168211</xdr:rowOff>
    </xdr:to>
    <xdr:sp macro="" textlink="">
      <xdr:nvSpPr>
        <xdr:cNvPr id="79" name="楕円 78"/>
        <xdr:cNvSpPr/>
      </xdr:nvSpPr>
      <xdr:spPr>
        <a:xfrm>
          <a:off x="4584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89488</xdr:rowOff>
    </xdr:from>
    <xdr:ext cx="469744" cy="259045"/>
    <xdr:sp macro="" textlink="">
      <xdr:nvSpPr>
        <xdr:cNvPr id="80" name="議会費該当値テキスト"/>
        <xdr:cNvSpPr txBox="1"/>
      </xdr:nvSpPr>
      <xdr:spPr>
        <a:xfrm>
          <a:off x="4686300" y="60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56896</xdr:rowOff>
    </xdr:from>
    <xdr:to>
      <xdr:col>20</xdr:col>
      <xdr:colOff>38100</xdr:colOff>
      <xdr:row>36</xdr:row>
      <xdr:rowOff>158496</xdr:rowOff>
    </xdr:to>
    <xdr:sp macro="" textlink="">
      <xdr:nvSpPr>
        <xdr:cNvPr id="81" name="楕円 80"/>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3573</xdr:rowOff>
    </xdr:from>
    <xdr:ext cx="469744" cy="259045"/>
    <xdr:sp macro="" textlink="">
      <xdr:nvSpPr>
        <xdr:cNvPr id="82" name="テキスト ボックス 81"/>
        <xdr:cNvSpPr txBox="1"/>
      </xdr:nvSpPr>
      <xdr:spPr>
        <a:xfrm>
          <a:off x="3562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3" name="楕円 82"/>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166641</xdr:rowOff>
    </xdr:from>
    <xdr:ext cx="469744" cy="259045"/>
    <xdr:sp macro="" textlink="">
      <xdr:nvSpPr>
        <xdr:cNvPr id="84" name="テキスト ボックス 83"/>
        <xdr:cNvSpPr txBox="1"/>
      </xdr:nvSpPr>
      <xdr:spPr>
        <a:xfrm>
          <a:off x="2673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5" name="楕円 84"/>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127779</xdr:rowOff>
    </xdr:from>
    <xdr:ext cx="469744" cy="259045"/>
    <xdr:sp macro="" textlink="">
      <xdr:nvSpPr>
        <xdr:cNvPr id="86" name="テキスト ボックス 85"/>
        <xdr:cNvSpPr txBox="1"/>
      </xdr:nvSpPr>
      <xdr:spPr>
        <a:xfrm>
          <a:off x="1784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26607</xdr:rowOff>
    </xdr:from>
    <xdr:to>
      <xdr:col>6</xdr:col>
      <xdr:colOff>38100</xdr:colOff>
      <xdr:row>36</xdr:row>
      <xdr:rowOff>128207</xdr:rowOff>
    </xdr:to>
    <xdr:sp macro="" textlink="">
      <xdr:nvSpPr>
        <xdr:cNvPr id="87" name="楕円 86"/>
        <xdr:cNvSpPr/>
      </xdr:nvSpPr>
      <xdr:spPr>
        <a:xfrm>
          <a:off x="1079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144734</xdr:rowOff>
    </xdr:from>
    <xdr:ext cx="469744" cy="259045"/>
    <xdr:sp macro="" textlink="">
      <xdr:nvSpPr>
        <xdr:cNvPr id="88" name="テキスト ボックス 87"/>
        <xdr:cNvSpPr txBox="1"/>
      </xdr:nvSpPr>
      <xdr:spPr>
        <a:xfrm>
          <a:off x="895428" y="597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167677</xdr:rowOff>
    </xdr:from>
    <xdr:to>
      <xdr:col>24</xdr:col>
      <xdr:colOff>63500</xdr:colOff>
      <xdr:row>58</xdr:row>
      <xdr:rowOff>104583</xdr:rowOff>
    </xdr:to>
    <xdr:cxnSp macro="">
      <xdr:nvCxnSpPr>
        <xdr:cNvPr id="120" name="直線コネクタ 119"/>
        <xdr:cNvCxnSpPr/>
      </xdr:nvCxnSpPr>
      <xdr:spPr>
        <a:xfrm flipV="1">
          <a:off x="3797300" y="9940327"/>
          <a:ext cx="8382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51264</xdr:rowOff>
    </xdr:from>
    <xdr:to>
      <xdr:col>19</xdr:col>
      <xdr:colOff>177800</xdr:colOff>
      <xdr:row>58</xdr:row>
      <xdr:rowOff>104583</xdr:rowOff>
    </xdr:to>
    <xdr:cxnSp macro="">
      <xdr:nvCxnSpPr>
        <xdr:cNvPr id="123" name="直線コネクタ 122"/>
        <xdr:cNvCxnSpPr/>
      </xdr:nvCxnSpPr>
      <xdr:spPr>
        <a:xfrm>
          <a:off x="2908300" y="9995364"/>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51264</xdr:rowOff>
    </xdr:from>
    <xdr:to>
      <xdr:col>15</xdr:col>
      <xdr:colOff>50800</xdr:colOff>
      <xdr:row>58</xdr:row>
      <xdr:rowOff>87655</xdr:rowOff>
    </xdr:to>
    <xdr:cxnSp macro="">
      <xdr:nvCxnSpPr>
        <xdr:cNvPr id="126" name="直線コネクタ 125"/>
        <xdr:cNvCxnSpPr/>
      </xdr:nvCxnSpPr>
      <xdr:spPr>
        <a:xfrm flipV="1">
          <a:off x="2019300" y="9995364"/>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85206</xdr:rowOff>
    </xdr:from>
    <xdr:to>
      <xdr:col>10</xdr:col>
      <xdr:colOff>114300</xdr:colOff>
      <xdr:row>58</xdr:row>
      <xdr:rowOff>87655</xdr:rowOff>
    </xdr:to>
    <xdr:cxnSp macro="">
      <xdr:nvCxnSpPr>
        <xdr:cNvPr id="129" name="直線コネクタ 128"/>
        <xdr:cNvCxnSpPr/>
      </xdr:nvCxnSpPr>
      <xdr:spPr>
        <a:xfrm>
          <a:off x="1130300" y="10029306"/>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116877</xdr:rowOff>
    </xdr:from>
    <xdr:to>
      <xdr:col>24</xdr:col>
      <xdr:colOff>114300</xdr:colOff>
      <xdr:row>58</xdr:row>
      <xdr:rowOff>47027</xdr:rowOff>
    </xdr:to>
    <xdr:sp macro="" textlink="">
      <xdr:nvSpPr>
        <xdr:cNvPr id="139" name="楕円 138"/>
        <xdr:cNvSpPr/>
      </xdr:nvSpPr>
      <xdr:spPr>
        <a:xfrm>
          <a:off x="45847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139754</xdr:rowOff>
    </xdr:from>
    <xdr:ext cx="534377" cy="259045"/>
    <xdr:sp macro="" textlink="">
      <xdr:nvSpPr>
        <xdr:cNvPr id="140" name="総務費該当値テキスト"/>
        <xdr:cNvSpPr txBox="1"/>
      </xdr:nvSpPr>
      <xdr:spPr>
        <a:xfrm>
          <a:off x="4686300" y="9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53783</xdr:rowOff>
    </xdr:from>
    <xdr:to>
      <xdr:col>20</xdr:col>
      <xdr:colOff>38100</xdr:colOff>
      <xdr:row>58</xdr:row>
      <xdr:rowOff>155383</xdr:rowOff>
    </xdr:to>
    <xdr:sp macro="" textlink="">
      <xdr:nvSpPr>
        <xdr:cNvPr id="141" name="楕円 140"/>
        <xdr:cNvSpPr/>
      </xdr:nvSpPr>
      <xdr:spPr>
        <a:xfrm>
          <a:off x="37465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146510</xdr:rowOff>
    </xdr:from>
    <xdr:ext cx="534377" cy="259045"/>
    <xdr:sp macro="" textlink="">
      <xdr:nvSpPr>
        <xdr:cNvPr id="142" name="テキスト ボックス 141"/>
        <xdr:cNvSpPr txBox="1"/>
      </xdr:nvSpPr>
      <xdr:spPr>
        <a:xfrm>
          <a:off x="3530111" y="100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xdr:rowOff>
    </xdr:from>
    <xdr:to>
      <xdr:col>15</xdr:col>
      <xdr:colOff>101600</xdr:colOff>
      <xdr:row>58</xdr:row>
      <xdr:rowOff>102064</xdr:rowOff>
    </xdr:to>
    <xdr:sp macro="" textlink="">
      <xdr:nvSpPr>
        <xdr:cNvPr id="143" name="楕円 142"/>
        <xdr:cNvSpPr/>
      </xdr:nvSpPr>
      <xdr:spPr>
        <a:xfrm>
          <a:off x="2857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118591</xdr:rowOff>
    </xdr:from>
    <xdr:ext cx="534377" cy="259045"/>
    <xdr:sp macro="" textlink="">
      <xdr:nvSpPr>
        <xdr:cNvPr id="144" name="テキスト ボックス 143"/>
        <xdr:cNvSpPr txBox="1"/>
      </xdr:nvSpPr>
      <xdr:spPr>
        <a:xfrm>
          <a:off x="2641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36855</xdr:rowOff>
    </xdr:from>
    <xdr:to>
      <xdr:col>10</xdr:col>
      <xdr:colOff>165100</xdr:colOff>
      <xdr:row>58</xdr:row>
      <xdr:rowOff>138455</xdr:rowOff>
    </xdr:to>
    <xdr:sp macro="" textlink="">
      <xdr:nvSpPr>
        <xdr:cNvPr id="145" name="楕円 144"/>
        <xdr:cNvSpPr/>
      </xdr:nvSpPr>
      <xdr:spPr>
        <a:xfrm>
          <a:off x="1968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129582</xdr:rowOff>
    </xdr:from>
    <xdr:ext cx="534377" cy="259045"/>
    <xdr:sp macro="" textlink="">
      <xdr:nvSpPr>
        <xdr:cNvPr id="146" name="テキスト ボックス 145"/>
        <xdr:cNvSpPr txBox="1"/>
      </xdr:nvSpPr>
      <xdr:spPr>
        <a:xfrm>
          <a:off x="1752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34406</xdr:rowOff>
    </xdr:from>
    <xdr:to>
      <xdr:col>6</xdr:col>
      <xdr:colOff>38100</xdr:colOff>
      <xdr:row>58</xdr:row>
      <xdr:rowOff>136006</xdr:rowOff>
    </xdr:to>
    <xdr:sp macro="" textlink="">
      <xdr:nvSpPr>
        <xdr:cNvPr id="147" name="楕円 146"/>
        <xdr:cNvSpPr/>
      </xdr:nvSpPr>
      <xdr:spPr>
        <a:xfrm>
          <a:off x="1079500" y="99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127133</xdr:rowOff>
    </xdr:from>
    <xdr:ext cx="534377" cy="259045"/>
    <xdr:sp macro="" textlink="">
      <xdr:nvSpPr>
        <xdr:cNvPr id="148" name="テキスト ボックス 147"/>
        <xdr:cNvSpPr txBox="1"/>
      </xdr:nvSpPr>
      <xdr:spPr>
        <a:xfrm>
          <a:off x="863111" y="100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13861</xdr:rowOff>
    </xdr:from>
    <xdr:to>
      <xdr:col>24</xdr:col>
      <xdr:colOff>63500</xdr:colOff>
      <xdr:row>74</xdr:row>
      <xdr:rowOff>35012</xdr:rowOff>
    </xdr:to>
    <xdr:cxnSp macro="">
      <xdr:nvCxnSpPr>
        <xdr:cNvPr id="180" name="直線コネクタ 179"/>
        <xdr:cNvCxnSpPr/>
      </xdr:nvCxnSpPr>
      <xdr:spPr>
        <a:xfrm flipV="1">
          <a:off x="3797300" y="12701161"/>
          <a:ext cx="8382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35012</xdr:rowOff>
    </xdr:from>
    <xdr:to>
      <xdr:col>19</xdr:col>
      <xdr:colOff>177800</xdr:colOff>
      <xdr:row>74</xdr:row>
      <xdr:rowOff>102133</xdr:rowOff>
    </xdr:to>
    <xdr:cxnSp macro="">
      <xdr:nvCxnSpPr>
        <xdr:cNvPr id="183" name="直線コネクタ 182"/>
        <xdr:cNvCxnSpPr/>
      </xdr:nvCxnSpPr>
      <xdr:spPr>
        <a:xfrm flipV="1">
          <a:off x="2908300" y="12722312"/>
          <a:ext cx="889000" cy="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102133</xdr:rowOff>
    </xdr:from>
    <xdr:to>
      <xdr:col>15</xdr:col>
      <xdr:colOff>50800</xdr:colOff>
      <xdr:row>74</xdr:row>
      <xdr:rowOff>143967</xdr:rowOff>
    </xdr:to>
    <xdr:cxnSp macro="">
      <xdr:nvCxnSpPr>
        <xdr:cNvPr id="186" name="直線コネクタ 185"/>
        <xdr:cNvCxnSpPr/>
      </xdr:nvCxnSpPr>
      <xdr:spPr>
        <a:xfrm flipV="1">
          <a:off x="2019300" y="1278943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143967</xdr:rowOff>
    </xdr:from>
    <xdr:to>
      <xdr:col>10</xdr:col>
      <xdr:colOff>114300</xdr:colOff>
      <xdr:row>75</xdr:row>
      <xdr:rowOff>4293</xdr:rowOff>
    </xdr:to>
    <xdr:cxnSp macro="">
      <xdr:nvCxnSpPr>
        <xdr:cNvPr id="189" name="直線コネクタ 188"/>
        <xdr:cNvCxnSpPr/>
      </xdr:nvCxnSpPr>
      <xdr:spPr>
        <a:xfrm flipV="1">
          <a:off x="1130300" y="1283126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134511</xdr:rowOff>
    </xdr:from>
    <xdr:to>
      <xdr:col>24</xdr:col>
      <xdr:colOff>114300</xdr:colOff>
      <xdr:row>74</xdr:row>
      <xdr:rowOff>64661</xdr:rowOff>
    </xdr:to>
    <xdr:sp macro="" textlink="">
      <xdr:nvSpPr>
        <xdr:cNvPr id="199" name="楕円 198"/>
        <xdr:cNvSpPr/>
      </xdr:nvSpPr>
      <xdr:spPr>
        <a:xfrm>
          <a:off x="4584700" y="12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157388</xdr:rowOff>
    </xdr:from>
    <xdr:ext cx="599010" cy="259045"/>
    <xdr:sp macro="" textlink="">
      <xdr:nvSpPr>
        <xdr:cNvPr id="200" name="民生費該当値テキスト"/>
        <xdr:cNvSpPr txBox="1"/>
      </xdr:nvSpPr>
      <xdr:spPr>
        <a:xfrm>
          <a:off x="4686300" y="1250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155662</xdr:rowOff>
    </xdr:from>
    <xdr:to>
      <xdr:col>20</xdr:col>
      <xdr:colOff>38100</xdr:colOff>
      <xdr:row>74</xdr:row>
      <xdr:rowOff>85812</xdr:rowOff>
    </xdr:to>
    <xdr:sp macro="" textlink="">
      <xdr:nvSpPr>
        <xdr:cNvPr id="201" name="楕円 200"/>
        <xdr:cNvSpPr/>
      </xdr:nvSpPr>
      <xdr:spPr>
        <a:xfrm>
          <a:off x="3746500" y="1267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102339</xdr:rowOff>
    </xdr:from>
    <xdr:ext cx="599010" cy="259045"/>
    <xdr:sp macro="" textlink="">
      <xdr:nvSpPr>
        <xdr:cNvPr id="202" name="テキスト ボックス 201"/>
        <xdr:cNvSpPr txBox="1"/>
      </xdr:nvSpPr>
      <xdr:spPr>
        <a:xfrm>
          <a:off x="3497795" y="1244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51333</xdr:rowOff>
    </xdr:from>
    <xdr:to>
      <xdr:col>15</xdr:col>
      <xdr:colOff>101600</xdr:colOff>
      <xdr:row>74</xdr:row>
      <xdr:rowOff>152933</xdr:rowOff>
    </xdr:to>
    <xdr:sp macro="" textlink="">
      <xdr:nvSpPr>
        <xdr:cNvPr id="203" name="楕円 202"/>
        <xdr:cNvSpPr/>
      </xdr:nvSpPr>
      <xdr:spPr>
        <a:xfrm>
          <a:off x="2857500" y="127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169460</xdr:rowOff>
    </xdr:from>
    <xdr:ext cx="599010" cy="259045"/>
    <xdr:sp macro="" textlink="">
      <xdr:nvSpPr>
        <xdr:cNvPr id="204" name="テキスト ボックス 203"/>
        <xdr:cNvSpPr txBox="1"/>
      </xdr:nvSpPr>
      <xdr:spPr>
        <a:xfrm>
          <a:off x="2608795" y="1251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93167</xdr:rowOff>
    </xdr:from>
    <xdr:to>
      <xdr:col>10</xdr:col>
      <xdr:colOff>165100</xdr:colOff>
      <xdr:row>75</xdr:row>
      <xdr:rowOff>23317</xdr:rowOff>
    </xdr:to>
    <xdr:sp macro="" textlink="">
      <xdr:nvSpPr>
        <xdr:cNvPr id="205" name="楕円 204"/>
        <xdr:cNvSpPr/>
      </xdr:nvSpPr>
      <xdr:spPr>
        <a:xfrm>
          <a:off x="1968500" y="12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39844</xdr:rowOff>
    </xdr:from>
    <xdr:ext cx="599010" cy="259045"/>
    <xdr:sp macro="" textlink="">
      <xdr:nvSpPr>
        <xdr:cNvPr id="206" name="テキスト ボックス 205"/>
        <xdr:cNvSpPr txBox="1"/>
      </xdr:nvSpPr>
      <xdr:spPr>
        <a:xfrm>
          <a:off x="1719795" y="125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124943</xdr:rowOff>
    </xdr:from>
    <xdr:to>
      <xdr:col>6</xdr:col>
      <xdr:colOff>38100</xdr:colOff>
      <xdr:row>75</xdr:row>
      <xdr:rowOff>55093</xdr:rowOff>
    </xdr:to>
    <xdr:sp macro="" textlink="">
      <xdr:nvSpPr>
        <xdr:cNvPr id="207" name="楕円 206"/>
        <xdr:cNvSpPr/>
      </xdr:nvSpPr>
      <xdr:spPr>
        <a:xfrm>
          <a:off x="1079500" y="128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71620</xdr:rowOff>
    </xdr:from>
    <xdr:ext cx="599010" cy="259045"/>
    <xdr:sp macro="" textlink="">
      <xdr:nvSpPr>
        <xdr:cNvPr id="208" name="テキスト ボックス 207"/>
        <xdr:cNvSpPr txBox="1"/>
      </xdr:nvSpPr>
      <xdr:spPr>
        <a:xfrm>
          <a:off x="830795" y="125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128453</xdr:rowOff>
    </xdr:from>
    <xdr:to>
      <xdr:col>24</xdr:col>
      <xdr:colOff>63500</xdr:colOff>
      <xdr:row>97</xdr:row>
      <xdr:rowOff>139128</xdr:rowOff>
    </xdr:to>
    <xdr:cxnSp macro="">
      <xdr:nvCxnSpPr>
        <xdr:cNvPr id="236" name="直線コネクタ 235"/>
        <xdr:cNvCxnSpPr/>
      </xdr:nvCxnSpPr>
      <xdr:spPr>
        <a:xfrm>
          <a:off x="3797300" y="16759103"/>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128453</xdr:rowOff>
    </xdr:from>
    <xdr:to>
      <xdr:col>19</xdr:col>
      <xdr:colOff>177800</xdr:colOff>
      <xdr:row>97</xdr:row>
      <xdr:rowOff>131516</xdr:rowOff>
    </xdr:to>
    <xdr:cxnSp macro="">
      <xdr:nvCxnSpPr>
        <xdr:cNvPr id="239" name="直線コネクタ 238"/>
        <xdr:cNvCxnSpPr/>
      </xdr:nvCxnSpPr>
      <xdr:spPr>
        <a:xfrm flipV="1">
          <a:off x="2908300" y="1675910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126944</xdr:rowOff>
    </xdr:from>
    <xdr:to>
      <xdr:col>15</xdr:col>
      <xdr:colOff>50800</xdr:colOff>
      <xdr:row>97</xdr:row>
      <xdr:rowOff>131516</xdr:rowOff>
    </xdr:to>
    <xdr:cxnSp macro="">
      <xdr:nvCxnSpPr>
        <xdr:cNvPr id="242" name="直線コネクタ 241"/>
        <xdr:cNvCxnSpPr/>
      </xdr:nvCxnSpPr>
      <xdr:spPr>
        <a:xfrm>
          <a:off x="2019300" y="167575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115216</xdr:rowOff>
    </xdr:from>
    <xdr:to>
      <xdr:col>10</xdr:col>
      <xdr:colOff>114300</xdr:colOff>
      <xdr:row>97</xdr:row>
      <xdr:rowOff>126944</xdr:rowOff>
    </xdr:to>
    <xdr:cxnSp macro="">
      <xdr:nvCxnSpPr>
        <xdr:cNvPr id="245" name="直線コネクタ 244"/>
        <xdr:cNvCxnSpPr/>
      </xdr:nvCxnSpPr>
      <xdr:spPr>
        <a:xfrm>
          <a:off x="1130300" y="16745866"/>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88328</xdr:rowOff>
    </xdr:from>
    <xdr:to>
      <xdr:col>24</xdr:col>
      <xdr:colOff>114300</xdr:colOff>
      <xdr:row>98</xdr:row>
      <xdr:rowOff>18478</xdr:rowOff>
    </xdr:to>
    <xdr:sp macro="" textlink="">
      <xdr:nvSpPr>
        <xdr:cNvPr id="255" name="楕円 254"/>
        <xdr:cNvSpPr/>
      </xdr:nvSpPr>
      <xdr:spPr>
        <a:xfrm>
          <a:off x="45847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77653</xdr:rowOff>
    </xdr:from>
    <xdr:to>
      <xdr:col>20</xdr:col>
      <xdr:colOff>38100</xdr:colOff>
      <xdr:row>98</xdr:row>
      <xdr:rowOff>7803</xdr:rowOff>
    </xdr:to>
    <xdr:sp macro="" textlink="">
      <xdr:nvSpPr>
        <xdr:cNvPr id="257" name="楕円 256"/>
        <xdr:cNvSpPr/>
      </xdr:nvSpPr>
      <xdr:spPr>
        <a:xfrm>
          <a:off x="3746500" y="167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24330</xdr:rowOff>
    </xdr:from>
    <xdr:ext cx="534377" cy="259045"/>
    <xdr:sp macro="" textlink="">
      <xdr:nvSpPr>
        <xdr:cNvPr id="258" name="テキスト ボックス 257"/>
        <xdr:cNvSpPr txBox="1"/>
      </xdr:nvSpPr>
      <xdr:spPr>
        <a:xfrm>
          <a:off x="3530111" y="164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80716</xdr:rowOff>
    </xdr:from>
    <xdr:to>
      <xdr:col>15</xdr:col>
      <xdr:colOff>101600</xdr:colOff>
      <xdr:row>98</xdr:row>
      <xdr:rowOff>10866</xdr:rowOff>
    </xdr:to>
    <xdr:sp macro="" textlink="">
      <xdr:nvSpPr>
        <xdr:cNvPr id="259" name="楕円 258"/>
        <xdr:cNvSpPr/>
      </xdr:nvSpPr>
      <xdr:spPr>
        <a:xfrm>
          <a:off x="28575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xdr:rowOff>
    </xdr:from>
    <xdr:ext cx="534377" cy="259045"/>
    <xdr:sp macro="" textlink="">
      <xdr:nvSpPr>
        <xdr:cNvPr id="260" name="テキスト ボックス 259"/>
        <xdr:cNvSpPr txBox="1"/>
      </xdr:nvSpPr>
      <xdr:spPr>
        <a:xfrm>
          <a:off x="2641111" y="168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76144</xdr:rowOff>
    </xdr:from>
    <xdr:to>
      <xdr:col>10</xdr:col>
      <xdr:colOff>165100</xdr:colOff>
      <xdr:row>98</xdr:row>
      <xdr:rowOff>6294</xdr:rowOff>
    </xdr:to>
    <xdr:sp macro="" textlink="">
      <xdr:nvSpPr>
        <xdr:cNvPr id="261" name="楕円 260"/>
        <xdr:cNvSpPr/>
      </xdr:nvSpPr>
      <xdr:spPr>
        <a:xfrm>
          <a:off x="1968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22821</xdr:rowOff>
    </xdr:from>
    <xdr:ext cx="534377" cy="259045"/>
    <xdr:sp macro="" textlink="">
      <xdr:nvSpPr>
        <xdr:cNvPr id="262" name="テキスト ボックス 261"/>
        <xdr:cNvSpPr txBox="1"/>
      </xdr:nvSpPr>
      <xdr:spPr>
        <a:xfrm>
          <a:off x="1752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64416</xdr:rowOff>
    </xdr:from>
    <xdr:to>
      <xdr:col>6</xdr:col>
      <xdr:colOff>38100</xdr:colOff>
      <xdr:row>97</xdr:row>
      <xdr:rowOff>166016</xdr:rowOff>
    </xdr:to>
    <xdr:sp macro="" textlink="">
      <xdr:nvSpPr>
        <xdr:cNvPr id="263" name="楕円 262"/>
        <xdr:cNvSpPr/>
      </xdr:nvSpPr>
      <xdr:spPr>
        <a:xfrm>
          <a:off x="1079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157143</xdr:rowOff>
    </xdr:from>
    <xdr:ext cx="534377" cy="259045"/>
    <xdr:sp macro="" textlink="">
      <xdr:nvSpPr>
        <xdr:cNvPr id="264" name="テキスト ボックス 263"/>
        <xdr:cNvSpPr txBox="1"/>
      </xdr:nvSpPr>
      <xdr:spPr>
        <a:xfrm>
          <a:off x="863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53746</xdr:rowOff>
    </xdr:from>
    <xdr:to>
      <xdr:col>55</xdr:col>
      <xdr:colOff>0</xdr:colOff>
      <xdr:row>37</xdr:row>
      <xdr:rowOff>67005</xdr:rowOff>
    </xdr:to>
    <xdr:cxnSp macro="">
      <xdr:nvCxnSpPr>
        <xdr:cNvPr id="291" name="直線コネクタ 290"/>
        <xdr:cNvCxnSpPr/>
      </xdr:nvCxnSpPr>
      <xdr:spPr>
        <a:xfrm>
          <a:off x="9639300" y="639739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69291</xdr:rowOff>
    </xdr:from>
    <xdr:to>
      <xdr:col>50</xdr:col>
      <xdr:colOff>114300</xdr:colOff>
      <xdr:row>37</xdr:row>
      <xdr:rowOff>53746</xdr:rowOff>
    </xdr:to>
    <xdr:cxnSp macro="">
      <xdr:nvCxnSpPr>
        <xdr:cNvPr id="294" name="直線コネクタ 293"/>
        <xdr:cNvCxnSpPr/>
      </xdr:nvCxnSpPr>
      <xdr:spPr>
        <a:xfrm>
          <a:off x="8750300" y="624149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17170</xdr:rowOff>
    </xdr:from>
    <xdr:to>
      <xdr:col>45</xdr:col>
      <xdr:colOff>177800</xdr:colOff>
      <xdr:row>36</xdr:row>
      <xdr:rowOff>69291</xdr:rowOff>
    </xdr:to>
    <xdr:cxnSp macro="">
      <xdr:nvCxnSpPr>
        <xdr:cNvPr id="297" name="直線コネクタ 296"/>
        <xdr:cNvCxnSpPr/>
      </xdr:nvCxnSpPr>
      <xdr:spPr>
        <a:xfrm>
          <a:off x="7861300" y="618937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62890</xdr:rowOff>
    </xdr:from>
    <xdr:to>
      <xdr:col>41</xdr:col>
      <xdr:colOff>50800</xdr:colOff>
      <xdr:row>36</xdr:row>
      <xdr:rowOff>17170</xdr:rowOff>
    </xdr:to>
    <xdr:cxnSp macro="">
      <xdr:nvCxnSpPr>
        <xdr:cNvPr id="300" name="直線コネクタ 299"/>
        <xdr:cNvCxnSpPr/>
      </xdr:nvCxnSpPr>
      <xdr:spPr>
        <a:xfrm>
          <a:off x="6972300" y="60636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xdr:rowOff>
    </xdr:from>
    <xdr:to>
      <xdr:col>55</xdr:col>
      <xdr:colOff>50800</xdr:colOff>
      <xdr:row>37</xdr:row>
      <xdr:rowOff>117805</xdr:rowOff>
    </xdr:to>
    <xdr:sp macro="" textlink="">
      <xdr:nvSpPr>
        <xdr:cNvPr id="310" name="楕円 309"/>
        <xdr:cNvSpPr/>
      </xdr:nvSpPr>
      <xdr:spPr>
        <a:xfrm>
          <a:off x="10426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166082</xdr:rowOff>
    </xdr:from>
    <xdr:ext cx="378565" cy="259045"/>
    <xdr:sp macro="" textlink="">
      <xdr:nvSpPr>
        <xdr:cNvPr id="311" name="労働費該当値テキスト"/>
        <xdr:cNvSpPr txBox="1"/>
      </xdr:nvSpPr>
      <xdr:spPr>
        <a:xfrm>
          <a:off x="10528300" y="633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xdr:rowOff>
    </xdr:from>
    <xdr:to>
      <xdr:col>50</xdr:col>
      <xdr:colOff>165100</xdr:colOff>
      <xdr:row>37</xdr:row>
      <xdr:rowOff>104546</xdr:rowOff>
    </xdr:to>
    <xdr:sp macro="" textlink="">
      <xdr:nvSpPr>
        <xdr:cNvPr id="312" name="楕円 311"/>
        <xdr:cNvSpPr/>
      </xdr:nvSpPr>
      <xdr:spPr>
        <a:xfrm>
          <a:off x="9588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95673</xdr:rowOff>
    </xdr:from>
    <xdr:ext cx="378565" cy="259045"/>
    <xdr:sp macro="" textlink="">
      <xdr:nvSpPr>
        <xdr:cNvPr id="313" name="テキスト ボックス 312"/>
        <xdr:cNvSpPr txBox="1"/>
      </xdr:nvSpPr>
      <xdr:spPr>
        <a:xfrm>
          <a:off x="9450017" y="64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18491</xdr:rowOff>
    </xdr:from>
    <xdr:to>
      <xdr:col>46</xdr:col>
      <xdr:colOff>38100</xdr:colOff>
      <xdr:row>36</xdr:row>
      <xdr:rowOff>120091</xdr:rowOff>
    </xdr:to>
    <xdr:sp macro="" textlink="">
      <xdr:nvSpPr>
        <xdr:cNvPr id="314" name="楕円 313"/>
        <xdr:cNvSpPr/>
      </xdr:nvSpPr>
      <xdr:spPr>
        <a:xfrm>
          <a:off x="8699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136618</xdr:rowOff>
    </xdr:from>
    <xdr:ext cx="378565" cy="259045"/>
    <xdr:sp macro="" textlink="">
      <xdr:nvSpPr>
        <xdr:cNvPr id="315" name="テキスト ボックス 314"/>
        <xdr:cNvSpPr txBox="1"/>
      </xdr:nvSpPr>
      <xdr:spPr>
        <a:xfrm>
          <a:off x="8561017" y="596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137820</xdr:rowOff>
    </xdr:from>
    <xdr:to>
      <xdr:col>41</xdr:col>
      <xdr:colOff>101600</xdr:colOff>
      <xdr:row>36</xdr:row>
      <xdr:rowOff>67970</xdr:rowOff>
    </xdr:to>
    <xdr:sp macro="" textlink="">
      <xdr:nvSpPr>
        <xdr:cNvPr id="316" name="楕円 315"/>
        <xdr:cNvSpPr/>
      </xdr:nvSpPr>
      <xdr:spPr>
        <a:xfrm>
          <a:off x="7810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84497</xdr:rowOff>
    </xdr:from>
    <xdr:ext cx="469744" cy="259045"/>
    <xdr:sp macro="" textlink="">
      <xdr:nvSpPr>
        <xdr:cNvPr id="317" name="テキスト ボックス 316"/>
        <xdr:cNvSpPr txBox="1"/>
      </xdr:nvSpPr>
      <xdr:spPr>
        <a:xfrm>
          <a:off x="7626428" y="59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xdr:rowOff>
    </xdr:from>
    <xdr:to>
      <xdr:col>36</xdr:col>
      <xdr:colOff>165100</xdr:colOff>
      <xdr:row>35</xdr:row>
      <xdr:rowOff>113690</xdr:rowOff>
    </xdr:to>
    <xdr:sp macro="" textlink="">
      <xdr:nvSpPr>
        <xdr:cNvPr id="318" name="楕円 317"/>
        <xdr:cNvSpPr/>
      </xdr:nvSpPr>
      <xdr:spPr>
        <a:xfrm>
          <a:off x="6921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130217</xdr:rowOff>
    </xdr:from>
    <xdr:ext cx="469744" cy="259045"/>
    <xdr:sp macro="" textlink="">
      <xdr:nvSpPr>
        <xdr:cNvPr id="319" name="テキスト ボックス 318"/>
        <xdr:cNvSpPr txBox="1"/>
      </xdr:nvSpPr>
      <xdr:spPr>
        <a:xfrm>
          <a:off x="6737428"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22062</xdr:rowOff>
    </xdr:from>
    <xdr:to>
      <xdr:col>55</xdr:col>
      <xdr:colOff>0</xdr:colOff>
      <xdr:row>77</xdr:row>
      <xdr:rowOff>42087</xdr:rowOff>
    </xdr:to>
    <xdr:cxnSp macro="">
      <xdr:nvCxnSpPr>
        <xdr:cNvPr id="401" name="直線コネクタ 400"/>
        <xdr:cNvCxnSpPr/>
      </xdr:nvCxnSpPr>
      <xdr:spPr>
        <a:xfrm>
          <a:off x="9639300" y="13223712"/>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169830</xdr:rowOff>
    </xdr:from>
    <xdr:to>
      <xdr:col>50</xdr:col>
      <xdr:colOff>114300</xdr:colOff>
      <xdr:row>77</xdr:row>
      <xdr:rowOff>22062</xdr:rowOff>
    </xdr:to>
    <xdr:cxnSp macro="">
      <xdr:nvCxnSpPr>
        <xdr:cNvPr id="404" name="直線コネクタ 403"/>
        <xdr:cNvCxnSpPr/>
      </xdr:nvCxnSpPr>
      <xdr:spPr>
        <a:xfrm>
          <a:off x="8750300" y="13200030"/>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150992</xdr:rowOff>
    </xdr:from>
    <xdr:to>
      <xdr:col>45</xdr:col>
      <xdr:colOff>177800</xdr:colOff>
      <xdr:row>76</xdr:row>
      <xdr:rowOff>169830</xdr:rowOff>
    </xdr:to>
    <xdr:cxnSp macro="">
      <xdr:nvCxnSpPr>
        <xdr:cNvPr id="407" name="直線コネクタ 406"/>
        <xdr:cNvCxnSpPr/>
      </xdr:nvCxnSpPr>
      <xdr:spPr>
        <a:xfrm>
          <a:off x="7861300" y="13181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150992</xdr:rowOff>
    </xdr:from>
    <xdr:to>
      <xdr:col>41</xdr:col>
      <xdr:colOff>50800</xdr:colOff>
      <xdr:row>76</xdr:row>
      <xdr:rowOff>161372</xdr:rowOff>
    </xdr:to>
    <xdr:cxnSp macro="">
      <xdr:nvCxnSpPr>
        <xdr:cNvPr id="410" name="直線コネクタ 409"/>
        <xdr:cNvCxnSpPr/>
      </xdr:nvCxnSpPr>
      <xdr:spPr>
        <a:xfrm flipV="1">
          <a:off x="6972300" y="13181192"/>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162737</xdr:rowOff>
    </xdr:from>
    <xdr:to>
      <xdr:col>55</xdr:col>
      <xdr:colOff>50800</xdr:colOff>
      <xdr:row>77</xdr:row>
      <xdr:rowOff>92887</xdr:rowOff>
    </xdr:to>
    <xdr:sp macro="" textlink="">
      <xdr:nvSpPr>
        <xdr:cNvPr id="420" name="楕円 419"/>
        <xdr:cNvSpPr/>
      </xdr:nvSpPr>
      <xdr:spPr>
        <a:xfrm>
          <a:off x="104267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141164</xdr:rowOff>
    </xdr:from>
    <xdr:ext cx="469744" cy="259045"/>
    <xdr:sp macro="" textlink="">
      <xdr:nvSpPr>
        <xdr:cNvPr id="421" name="商工費該当値テキスト"/>
        <xdr:cNvSpPr txBox="1"/>
      </xdr:nvSpPr>
      <xdr:spPr>
        <a:xfrm>
          <a:off x="10528300" y="13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142712</xdr:rowOff>
    </xdr:from>
    <xdr:to>
      <xdr:col>50</xdr:col>
      <xdr:colOff>165100</xdr:colOff>
      <xdr:row>77</xdr:row>
      <xdr:rowOff>72862</xdr:rowOff>
    </xdr:to>
    <xdr:sp macro="" textlink="">
      <xdr:nvSpPr>
        <xdr:cNvPr id="422" name="楕円 421"/>
        <xdr:cNvSpPr/>
      </xdr:nvSpPr>
      <xdr:spPr>
        <a:xfrm>
          <a:off x="9588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89389</xdr:rowOff>
    </xdr:from>
    <xdr:ext cx="469744" cy="259045"/>
    <xdr:sp macro="" textlink="">
      <xdr:nvSpPr>
        <xdr:cNvPr id="423" name="テキスト ボックス 422"/>
        <xdr:cNvSpPr txBox="1"/>
      </xdr:nvSpPr>
      <xdr:spPr>
        <a:xfrm>
          <a:off x="9404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119030</xdr:rowOff>
    </xdr:from>
    <xdr:to>
      <xdr:col>46</xdr:col>
      <xdr:colOff>38100</xdr:colOff>
      <xdr:row>77</xdr:row>
      <xdr:rowOff>49180</xdr:rowOff>
    </xdr:to>
    <xdr:sp macro="" textlink="">
      <xdr:nvSpPr>
        <xdr:cNvPr id="424" name="楕円 423"/>
        <xdr:cNvSpPr/>
      </xdr:nvSpPr>
      <xdr:spPr>
        <a:xfrm>
          <a:off x="8699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65706</xdr:rowOff>
    </xdr:from>
    <xdr:ext cx="469744" cy="259045"/>
    <xdr:sp macro="" textlink="">
      <xdr:nvSpPr>
        <xdr:cNvPr id="425" name="テキスト ボックス 424"/>
        <xdr:cNvSpPr txBox="1"/>
      </xdr:nvSpPr>
      <xdr:spPr>
        <a:xfrm>
          <a:off x="8515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100192</xdr:rowOff>
    </xdr:from>
    <xdr:to>
      <xdr:col>41</xdr:col>
      <xdr:colOff>101600</xdr:colOff>
      <xdr:row>77</xdr:row>
      <xdr:rowOff>30342</xdr:rowOff>
    </xdr:to>
    <xdr:sp macro="" textlink="">
      <xdr:nvSpPr>
        <xdr:cNvPr id="426" name="楕円 425"/>
        <xdr:cNvSpPr/>
      </xdr:nvSpPr>
      <xdr:spPr>
        <a:xfrm>
          <a:off x="7810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46870</xdr:rowOff>
    </xdr:from>
    <xdr:ext cx="469744" cy="259045"/>
    <xdr:sp macro="" textlink="">
      <xdr:nvSpPr>
        <xdr:cNvPr id="427" name="テキスト ボックス 426"/>
        <xdr:cNvSpPr txBox="1"/>
      </xdr:nvSpPr>
      <xdr:spPr>
        <a:xfrm>
          <a:off x="7626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110572</xdr:rowOff>
    </xdr:from>
    <xdr:to>
      <xdr:col>36</xdr:col>
      <xdr:colOff>165100</xdr:colOff>
      <xdr:row>77</xdr:row>
      <xdr:rowOff>40722</xdr:rowOff>
    </xdr:to>
    <xdr:sp macro="" textlink="">
      <xdr:nvSpPr>
        <xdr:cNvPr id="428" name="楕円 427"/>
        <xdr:cNvSpPr/>
      </xdr:nvSpPr>
      <xdr:spPr>
        <a:xfrm>
          <a:off x="6921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57249</xdr:rowOff>
    </xdr:from>
    <xdr:ext cx="469744" cy="259045"/>
    <xdr:sp macro="" textlink="">
      <xdr:nvSpPr>
        <xdr:cNvPr id="429" name="テキスト ボックス 428"/>
        <xdr:cNvSpPr txBox="1"/>
      </xdr:nvSpPr>
      <xdr:spPr>
        <a:xfrm>
          <a:off x="6737428"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115443</xdr:rowOff>
    </xdr:from>
    <xdr:to>
      <xdr:col>55</xdr:col>
      <xdr:colOff>0</xdr:colOff>
      <xdr:row>97</xdr:row>
      <xdr:rowOff>20879</xdr:rowOff>
    </xdr:to>
    <xdr:cxnSp macro="">
      <xdr:nvCxnSpPr>
        <xdr:cNvPr id="458" name="直線コネクタ 457"/>
        <xdr:cNvCxnSpPr/>
      </xdr:nvCxnSpPr>
      <xdr:spPr>
        <a:xfrm flipV="1">
          <a:off x="9639300" y="16574643"/>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242</xdr:rowOff>
    </xdr:from>
    <xdr:to>
      <xdr:col>50</xdr:col>
      <xdr:colOff>114300</xdr:colOff>
      <xdr:row>97</xdr:row>
      <xdr:rowOff>20879</xdr:rowOff>
    </xdr:to>
    <xdr:cxnSp macro="">
      <xdr:nvCxnSpPr>
        <xdr:cNvPr id="461" name="直線コネクタ 460"/>
        <xdr:cNvCxnSpPr/>
      </xdr:nvCxnSpPr>
      <xdr:spPr>
        <a:xfrm>
          <a:off x="8750300" y="16630892"/>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117970</xdr:rowOff>
    </xdr:from>
    <xdr:to>
      <xdr:col>45</xdr:col>
      <xdr:colOff>177800</xdr:colOff>
      <xdr:row>97</xdr:row>
      <xdr:rowOff>242</xdr:rowOff>
    </xdr:to>
    <xdr:cxnSp macro="">
      <xdr:nvCxnSpPr>
        <xdr:cNvPr id="464" name="直線コネクタ 463"/>
        <xdr:cNvCxnSpPr/>
      </xdr:nvCxnSpPr>
      <xdr:spPr>
        <a:xfrm>
          <a:off x="7861300" y="16577170"/>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117970</xdr:rowOff>
    </xdr:from>
    <xdr:to>
      <xdr:col>41</xdr:col>
      <xdr:colOff>50800</xdr:colOff>
      <xdr:row>96</xdr:row>
      <xdr:rowOff>133223</xdr:rowOff>
    </xdr:to>
    <xdr:cxnSp macro="">
      <xdr:nvCxnSpPr>
        <xdr:cNvPr id="467" name="直線コネクタ 466"/>
        <xdr:cNvCxnSpPr/>
      </xdr:nvCxnSpPr>
      <xdr:spPr>
        <a:xfrm flipV="1">
          <a:off x="6972300" y="16577170"/>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64643</xdr:rowOff>
    </xdr:from>
    <xdr:to>
      <xdr:col>55</xdr:col>
      <xdr:colOff>50800</xdr:colOff>
      <xdr:row>96</xdr:row>
      <xdr:rowOff>166243</xdr:rowOff>
    </xdr:to>
    <xdr:sp macro="" textlink="">
      <xdr:nvSpPr>
        <xdr:cNvPr id="477" name="楕円 476"/>
        <xdr:cNvSpPr/>
      </xdr:nvSpPr>
      <xdr:spPr>
        <a:xfrm>
          <a:off x="10426700" y="16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87520</xdr:rowOff>
    </xdr:from>
    <xdr:ext cx="534377" cy="259045"/>
    <xdr:sp macro="" textlink="">
      <xdr:nvSpPr>
        <xdr:cNvPr id="478" name="土木費該当値テキスト"/>
        <xdr:cNvSpPr txBox="1"/>
      </xdr:nvSpPr>
      <xdr:spPr>
        <a:xfrm>
          <a:off x="10528300" y="163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141529</xdr:rowOff>
    </xdr:from>
    <xdr:to>
      <xdr:col>50</xdr:col>
      <xdr:colOff>165100</xdr:colOff>
      <xdr:row>97</xdr:row>
      <xdr:rowOff>71679</xdr:rowOff>
    </xdr:to>
    <xdr:sp macro="" textlink="">
      <xdr:nvSpPr>
        <xdr:cNvPr id="479" name="楕円 478"/>
        <xdr:cNvSpPr/>
      </xdr:nvSpPr>
      <xdr:spPr>
        <a:xfrm>
          <a:off x="9588500" y="1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62806</xdr:rowOff>
    </xdr:from>
    <xdr:ext cx="534377" cy="259045"/>
    <xdr:sp macro="" textlink="">
      <xdr:nvSpPr>
        <xdr:cNvPr id="480" name="テキスト ボックス 479"/>
        <xdr:cNvSpPr txBox="1"/>
      </xdr:nvSpPr>
      <xdr:spPr>
        <a:xfrm>
          <a:off x="9372111" y="166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120892</xdr:rowOff>
    </xdr:from>
    <xdr:to>
      <xdr:col>46</xdr:col>
      <xdr:colOff>38100</xdr:colOff>
      <xdr:row>97</xdr:row>
      <xdr:rowOff>51042</xdr:rowOff>
    </xdr:to>
    <xdr:sp macro="" textlink="">
      <xdr:nvSpPr>
        <xdr:cNvPr id="481" name="楕円 480"/>
        <xdr:cNvSpPr/>
      </xdr:nvSpPr>
      <xdr:spPr>
        <a:xfrm>
          <a:off x="8699500" y="165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42169</xdr:rowOff>
    </xdr:from>
    <xdr:ext cx="534377" cy="259045"/>
    <xdr:sp macro="" textlink="">
      <xdr:nvSpPr>
        <xdr:cNvPr id="482" name="テキスト ボックス 481"/>
        <xdr:cNvSpPr txBox="1"/>
      </xdr:nvSpPr>
      <xdr:spPr>
        <a:xfrm>
          <a:off x="8483111" y="166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67170</xdr:rowOff>
    </xdr:from>
    <xdr:to>
      <xdr:col>41</xdr:col>
      <xdr:colOff>101600</xdr:colOff>
      <xdr:row>96</xdr:row>
      <xdr:rowOff>168770</xdr:rowOff>
    </xdr:to>
    <xdr:sp macro="" textlink="">
      <xdr:nvSpPr>
        <xdr:cNvPr id="483" name="楕円 482"/>
        <xdr:cNvSpPr/>
      </xdr:nvSpPr>
      <xdr:spPr>
        <a:xfrm>
          <a:off x="7810500" y="165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159897</xdr:rowOff>
    </xdr:from>
    <xdr:ext cx="534377" cy="259045"/>
    <xdr:sp macro="" textlink="">
      <xdr:nvSpPr>
        <xdr:cNvPr id="484" name="テキスト ボックス 483"/>
        <xdr:cNvSpPr txBox="1"/>
      </xdr:nvSpPr>
      <xdr:spPr>
        <a:xfrm>
          <a:off x="7594111" y="166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82423</xdr:rowOff>
    </xdr:from>
    <xdr:to>
      <xdr:col>36</xdr:col>
      <xdr:colOff>165100</xdr:colOff>
      <xdr:row>97</xdr:row>
      <xdr:rowOff>12573</xdr:rowOff>
    </xdr:to>
    <xdr:sp macro="" textlink="">
      <xdr:nvSpPr>
        <xdr:cNvPr id="485" name="楕円 484"/>
        <xdr:cNvSpPr/>
      </xdr:nvSpPr>
      <xdr:spPr>
        <a:xfrm>
          <a:off x="6921500" y="165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3700</xdr:rowOff>
    </xdr:from>
    <xdr:ext cx="534377" cy="259045"/>
    <xdr:sp macro="" textlink="">
      <xdr:nvSpPr>
        <xdr:cNvPr id="486" name="テキスト ボックス 485"/>
        <xdr:cNvSpPr txBox="1"/>
      </xdr:nvSpPr>
      <xdr:spPr>
        <a:xfrm>
          <a:off x="6705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75738</xdr:rowOff>
    </xdr:from>
    <xdr:to>
      <xdr:col>85</xdr:col>
      <xdr:colOff>127000</xdr:colOff>
      <xdr:row>38</xdr:row>
      <xdr:rowOff>88562</xdr:rowOff>
    </xdr:to>
    <xdr:cxnSp macro="">
      <xdr:nvCxnSpPr>
        <xdr:cNvPr id="513" name="直線コネクタ 512"/>
        <xdr:cNvCxnSpPr/>
      </xdr:nvCxnSpPr>
      <xdr:spPr>
        <a:xfrm>
          <a:off x="15481300" y="6590838"/>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75738</xdr:rowOff>
    </xdr:from>
    <xdr:to>
      <xdr:col>81</xdr:col>
      <xdr:colOff>50800</xdr:colOff>
      <xdr:row>38</xdr:row>
      <xdr:rowOff>77406</xdr:rowOff>
    </xdr:to>
    <xdr:cxnSp macro="">
      <xdr:nvCxnSpPr>
        <xdr:cNvPr id="516" name="直線コネクタ 515"/>
        <xdr:cNvCxnSpPr/>
      </xdr:nvCxnSpPr>
      <xdr:spPr>
        <a:xfrm flipV="1">
          <a:off x="14592300" y="6590838"/>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75029</xdr:rowOff>
    </xdr:from>
    <xdr:to>
      <xdr:col>76</xdr:col>
      <xdr:colOff>114300</xdr:colOff>
      <xdr:row>38</xdr:row>
      <xdr:rowOff>77406</xdr:rowOff>
    </xdr:to>
    <xdr:cxnSp macro="">
      <xdr:nvCxnSpPr>
        <xdr:cNvPr id="519" name="直線コネクタ 518"/>
        <xdr:cNvCxnSpPr/>
      </xdr:nvCxnSpPr>
      <xdr:spPr>
        <a:xfrm>
          <a:off x="13703300" y="659012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75029</xdr:rowOff>
    </xdr:from>
    <xdr:to>
      <xdr:col>71</xdr:col>
      <xdr:colOff>177800</xdr:colOff>
      <xdr:row>38</xdr:row>
      <xdr:rowOff>79053</xdr:rowOff>
    </xdr:to>
    <xdr:cxnSp macro="">
      <xdr:nvCxnSpPr>
        <xdr:cNvPr id="522" name="直線コネクタ 521"/>
        <xdr:cNvCxnSpPr/>
      </xdr:nvCxnSpPr>
      <xdr:spPr>
        <a:xfrm flipV="1">
          <a:off x="12814300" y="659012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37762</xdr:rowOff>
    </xdr:from>
    <xdr:to>
      <xdr:col>85</xdr:col>
      <xdr:colOff>177800</xdr:colOff>
      <xdr:row>38</xdr:row>
      <xdr:rowOff>139362</xdr:rowOff>
    </xdr:to>
    <xdr:sp macro="" textlink="">
      <xdr:nvSpPr>
        <xdr:cNvPr id="532" name="楕円 531"/>
        <xdr:cNvSpPr/>
      </xdr:nvSpPr>
      <xdr:spPr>
        <a:xfrm>
          <a:off x="16268700" y="65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24938</xdr:rowOff>
    </xdr:from>
    <xdr:to>
      <xdr:col>81</xdr:col>
      <xdr:colOff>101600</xdr:colOff>
      <xdr:row>38</xdr:row>
      <xdr:rowOff>126538</xdr:rowOff>
    </xdr:to>
    <xdr:sp macro="" textlink="">
      <xdr:nvSpPr>
        <xdr:cNvPr id="534" name="楕円 533"/>
        <xdr:cNvSpPr/>
      </xdr:nvSpPr>
      <xdr:spPr>
        <a:xfrm>
          <a:off x="15430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35" name="テキスト ボックス 534"/>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26606</xdr:rowOff>
    </xdr:from>
    <xdr:to>
      <xdr:col>76</xdr:col>
      <xdr:colOff>165100</xdr:colOff>
      <xdr:row>38</xdr:row>
      <xdr:rowOff>128206</xdr:rowOff>
    </xdr:to>
    <xdr:sp macro="" textlink="">
      <xdr:nvSpPr>
        <xdr:cNvPr id="536" name="楕円 535"/>
        <xdr:cNvSpPr/>
      </xdr:nvSpPr>
      <xdr:spPr>
        <a:xfrm>
          <a:off x="145415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119333</xdr:rowOff>
    </xdr:from>
    <xdr:ext cx="469744" cy="259045"/>
    <xdr:sp macro="" textlink="">
      <xdr:nvSpPr>
        <xdr:cNvPr id="537" name="テキスト ボックス 536"/>
        <xdr:cNvSpPr txBox="1"/>
      </xdr:nvSpPr>
      <xdr:spPr>
        <a:xfrm>
          <a:off x="14357428" y="66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24229</xdr:rowOff>
    </xdr:from>
    <xdr:to>
      <xdr:col>72</xdr:col>
      <xdr:colOff>38100</xdr:colOff>
      <xdr:row>38</xdr:row>
      <xdr:rowOff>125829</xdr:rowOff>
    </xdr:to>
    <xdr:sp macro="" textlink="">
      <xdr:nvSpPr>
        <xdr:cNvPr id="538" name="楕円 537"/>
        <xdr:cNvSpPr/>
      </xdr:nvSpPr>
      <xdr:spPr>
        <a:xfrm>
          <a:off x="13652500" y="65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142356</xdr:rowOff>
    </xdr:from>
    <xdr:ext cx="469744" cy="259045"/>
    <xdr:sp macro="" textlink="">
      <xdr:nvSpPr>
        <xdr:cNvPr id="539" name="テキスト ボックス 538"/>
        <xdr:cNvSpPr txBox="1"/>
      </xdr:nvSpPr>
      <xdr:spPr>
        <a:xfrm>
          <a:off x="13468428" y="631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28253</xdr:rowOff>
    </xdr:from>
    <xdr:to>
      <xdr:col>67</xdr:col>
      <xdr:colOff>101600</xdr:colOff>
      <xdr:row>38</xdr:row>
      <xdr:rowOff>129853</xdr:rowOff>
    </xdr:to>
    <xdr:sp macro="" textlink="">
      <xdr:nvSpPr>
        <xdr:cNvPr id="540" name="楕円 539"/>
        <xdr:cNvSpPr/>
      </xdr:nvSpPr>
      <xdr:spPr>
        <a:xfrm>
          <a:off x="12763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120980</xdr:rowOff>
    </xdr:from>
    <xdr:ext cx="469744" cy="259045"/>
    <xdr:sp macro="" textlink="">
      <xdr:nvSpPr>
        <xdr:cNvPr id="541" name="テキスト ボックス 540"/>
        <xdr:cNvSpPr txBox="1"/>
      </xdr:nvSpPr>
      <xdr:spPr>
        <a:xfrm>
          <a:off x="12579428" y="66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76085</xdr:rowOff>
    </xdr:from>
    <xdr:to>
      <xdr:col>85</xdr:col>
      <xdr:colOff>127000</xdr:colOff>
      <xdr:row>58</xdr:row>
      <xdr:rowOff>137862</xdr:rowOff>
    </xdr:to>
    <xdr:cxnSp macro="">
      <xdr:nvCxnSpPr>
        <xdr:cNvPr id="569" name="直線コネクタ 568"/>
        <xdr:cNvCxnSpPr/>
      </xdr:nvCxnSpPr>
      <xdr:spPr>
        <a:xfrm flipV="1">
          <a:off x="15481300" y="1002018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51159</xdr:rowOff>
    </xdr:from>
    <xdr:to>
      <xdr:col>81</xdr:col>
      <xdr:colOff>50800</xdr:colOff>
      <xdr:row>58</xdr:row>
      <xdr:rowOff>137862</xdr:rowOff>
    </xdr:to>
    <xdr:cxnSp macro="">
      <xdr:nvCxnSpPr>
        <xdr:cNvPr id="572" name="直線コネクタ 571"/>
        <xdr:cNvCxnSpPr/>
      </xdr:nvCxnSpPr>
      <xdr:spPr>
        <a:xfrm>
          <a:off x="14592300" y="9995259"/>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51159</xdr:rowOff>
    </xdr:from>
    <xdr:to>
      <xdr:col>76</xdr:col>
      <xdr:colOff>114300</xdr:colOff>
      <xdr:row>58</xdr:row>
      <xdr:rowOff>122089</xdr:rowOff>
    </xdr:to>
    <xdr:cxnSp macro="">
      <xdr:nvCxnSpPr>
        <xdr:cNvPr id="575" name="直線コネクタ 574"/>
        <xdr:cNvCxnSpPr/>
      </xdr:nvCxnSpPr>
      <xdr:spPr>
        <a:xfrm flipV="1">
          <a:off x="13703300" y="9995259"/>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78911</xdr:rowOff>
    </xdr:from>
    <xdr:to>
      <xdr:col>71</xdr:col>
      <xdr:colOff>177800</xdr:colOff>
      <xdr:row>58</xdr:row>
      <xdr:rowOff>122089</xdr:rowOff>
    </xdr:to>
    <xdr:cxnSp macro="">
      <xdr:nvCxnSpPr>
        <xdr:cNvPr id="578" name="直線コネクタ 577"/>
        <xdr:cNvCxnSpPr/>
      </xdr:nvCxnSpPr>
      <xdr:spPr>
        <a:xfrm>
          <a:off x="12814300" y="100230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25285</xdr:rowOff>
    </xdr:from>
    <xdr:to>
      <xdr:col>85</xdr:col>
      <xdr:colOff>177800</xdr:colOff>
      <xdr:row>58</xdr:row>
      <xdr:rowOff>126885</xdr:rowOff>
    </xdr:to>
    <xdr:sp macro="" textlink="">
      <xdr:nvSpPr>
        <xdr:cNvPr id="588" name="楕円 587"/>
        <xdr:cNvSpPr/>
      </xdr:nvSpPr>
      <xdr:spPr>
        <a:xfrm>
          <a:off x="16268700" y="99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3712</xdr:rowOff>
    </xdr:from>
    <xdr:ext cx="534377" cy="259045"/>
    <xdr:sp macro="" textlink="">
      <xdr:nvSpPr>
        <xdr:cNvPr id="589" name="教育費該当値テキスト"/>
        <xdr:cNvSpPr txBox="1"/>
      </xdr:nvSpPr>
      <xdr:spPr>
        <a:xfrm>
          <a:off x="16370300" y="99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87062</xdr:rowOff>
    </xdr:from>
    <xdr:to>
      <xdr:col>81</xdr:col>
      <xdr:colOff>101600</xdr:colOff>
      <xdr:row>59</xdr:row>
      <xdr:rowOff>17212</xdr:rowOff>
    </xdr:to>
    <xdr:sp macro="" textlink="">
      <xdr:nvSpPr>
        <xdr:cNvPr id="590" name="楕円 589"/>
        <xdr:cNvSpPr/>
      </xdr:nvSpPr>
      <xdr:spPr>
        <a:xfrm>
          <a:off x="15430500" y="100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8339</xdr:rowOff>
    </xdr:from>
    <xdr:ext cx="534377" cy="259045"/>
    <xdr:sp macro="" textlink="">
      <xdr:nvSpPr>
        <xdr:cNvPr id="591" name="テキスト ボックス 590"/>
        <xdr:cNvSpPr txBox="1"/>
      </xdr:nvSpPr>
      <xdr:spPr>
        <a:xfrm>
          <a:off x="15214111" y="101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359</xdr:rowOff>
    </xdr:from>
    <xdr:to>
      <xdr:col>76</xdr:col>
      <xdr:colOff>165100</xdr:colOff>
      <xdr:row>58</xdr:row>
      <xdr:rowOff>101959</xdr:rowOff>
    </xdr:to>
    <xdr:sp macro="" textlink="">
      <xdr:nvSpPr>
        <xdr:cNvPr id="592" name="楕円 591"/>
        <xdr:cNvSpPr/>
      </xdr:nvSpPr>
      <xdr:spPr>
        <a:xfrm>
          <a:off x="14541500" y="99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118486</xdr:rowOff>
    </xdr:from>
    <xdr:ext cx="534377" cy="259045"/>
    <xdr:sp macro="" textlink="">
      <xdr:nvSpPr>
        <xdr:cNvPr id="593" name="テキスト ボックス 592"/>
        <xdr:cNvSpPr txBox="1"/>
      </xdr:nvSpPr>
      <xdr:spPr>
        <a:xfrm>
          <a:off x="14325111" y="97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71289</xdr:rowOff>
    </xdr:from>
    <xdr:to>
      <xdr:col>72</xdr:col>
      <xdr:colOff>38100</xdr:colOff>
      <xdr:row>59</xdr:row>
      <xdr:rowOff>1439</xdr:rowOff>
    </xdr:to>
    <xdr:sp macro="" textlink="">
      <xdr:nvSpPr>
        <xdr:cNvPr id="594" name="楕円 593"/>
        <xdr:cNvSpPr/>
      </xdr:nvSpPr>
      <xdr:spPr>
        <a:xfrm>
          <a:off x="13652500" y="100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17966</xdr:rowOff>
    </xdr:from>
    <xdr:ext cx="534377" cy="259045"/>
    <xdr:sp macro="" textlink="">
      <xdr:nvSpPr>
        <xdr:cNvPr id="595" name="テキスト ボックス 594"/>
        <xdr:cNvSpPr txBox="1"/>
      </xdr:nvSpPr>
      <xdr:spPr>
        <a:xfrm>
          <a:off x="13436111" y="97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28111</xdr:rowOff>
    </xdr:from>
    <xdr:to>
      <xdr:col>67</xdr:col>
      <xdr:colOff>101600</xdr:colOff>
      <xdr:row>58</xdr:row>
      <xdr:rowOff>129711</xdr:rowOff>
    </xdr:to>
    <xdr:sp macro="" textlink="">
      <xdr:nvSpPr>
        <xdr:cNvPr id="596" name="楕円 595"/>
        <xdr:cNvSpPr/>
      </xdr:nvSpPr>
      <xdr:spPr>
        <a:xfrm>
          <a:off x="12763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146238</xdr:rowOff>
    </xdr:from>
    <xdr:ext cx="534377" cy="259045"/>
    <xdr:sp macro="" textlink="">
      <xdr:nvSpPr>
        <xdr:cNvPr id="597" name="テキスト ボックス 596"/>
        <xdr:cNvSpPr txBox="1"/>
      </xdr:nvSpPr>
      <xdr:spPr>
        <a:xfrm>
          <a:off x="12547111" y="97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41075</xdr:rowOff>
    </xdr:from>
    <xdr:to>
      <xdr:col>85</xdr:col>
      <xdr:colOff>127000</xdr:colOff>
      <xdr:row>93</xdr:row>
      <xdr:rowOff>44994</xdr:rowOff>
    </xdr:to>
    <xdr:cxnSp macro="">
      <xdr:nvCxnSpPr>
        <xdr:cNvPr id="687" name="直線コネクタ 686"/>
        <xdr:cNvCxnSpPr/>
      </xdr:nvCxnSpPr>
      <xdr:spPr>
        <a:xfrm flipV="1">
          <a:off x="15481300" y="1598592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167894</xdr:rowOff>
    </xdr:from>
    <xdr:to>
      <xdr:col>81</xdr:col>
      <xdr:colOff>50800</xdr:colOff>
      <xdr:row>93</xdr:row>
      <xdr:rowOff>44994</xdr:rowOff>
    </xdr:to>
    <xdr:cxnSp macro="">
      <xdr:nvCxnSpPr>
        <xdr:cNvPr id="690" name="直線コネクタ 689"/>
        <xdr:cNvCxnSpPr/>
      </xdr:nvCxnSpPr>
      <xdr:spPr>
        <a:xfrm>
          <a:off x="14592300" y="15598394"/>
          <a:ext cx="889000" cy="3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157009</xdr:rowOff>
    </xdr:from>
    <xdr:to>
      <xdr:col>76</xdr:col>
      <xdr:colOff>114300</xdr:colOff>
      <xdr:row>90</xdr:row>
      <xdr:rowOff>167894</xdr:rowOff>
    </xdr:to>
    <xdr:cxnSp macro="">
      <xdr:nvCxnSpPr>
        <xdr:cNvPr id="693" name="直線コネクタ 692"/>
        <xdr:cNvCxnSpPr/>
      </xdr:nvCxnSpPr>
      <xdr:spPr>
        <a:xfrm>
          <a:off x="13703300" y="1558750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157009</xdr:rowOff>
    </xdr:from>
    <xdr:to>
      <xdr:col>71</xdr:col>
      <xdr:colOff>177800</xdr:colOff>
      <xdr:row>92</xdr:row>
      <xdr:rowOff>50002</xdr:rowOff>
    </xdr:to>
    <xdr:cxnSp macro="">
      <xdr:nvCxnSpPr>
        <xdr:cNvPr id="696" name="直線コネクタ 695"/>
        <xdr:cNvCxnSpPr/>
      </xdr:nvCxnSpPr>
      <xdr:spPr>
        <a:xfrm flipV="1">
          <a:off x="12814300" y="15587509"/>
          <a:ext cx="889000" cy="23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161725</xdr:rowOff>
    </xdr:from>
    <xdr:to>
      <xdr:col>85</xdr:col>
      <xdr:colOff>177800</xdr:colOff>
      <xdr:row>93</xdr:row>
      <xdr:rowOff>91875</xdr:rowOff>
    </xdr:to>
    <xdr:sp macro="" textlink="">
      <xdr:nvSpPr>
        <xdr:cNvPr id="706" name="楕円 705"/>
        <xdr:cNvSpPr/>
      </xdr:nvSpPr>
      <xdr:spPr>
        <a:xfrm>
          <a:off x="16268700" y="15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13152</xdr:rowOff>
    </xdr:from>
    <xdr:ext cx="469744" cy="259045"/>
    <xdr:sp macro="" textlink="">
      <xdr:nvSpPr>
        <xdr:cNvPr id="707" name="公債費該当値テキスト"/>
        <xdr:cNvSpPr txBox="1"/>
      </xdr:nvSpPr>
      <xdr:spPr>
        <a:xfrm>
          <a:off x="16370300" y="1578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165644</xdr:rowOff>
    </xdr:from>
    <xdr:to>
      <xdr:col>81</xdr:col>
      <xdr:colOff>101600</xdr:colOff>
      <xdr:row>93</xdr:row>
      <xdr:rowOff>95794</xdr:rowOff>
    </xdr:to>
    <xdr:sp macro="" textlink="">
      <xdr:nvSpPr>
        <xdr:cNvPr id="708" name="楕円 707"/>
        <xdr:cNvSpPr/>
      </xdr:nvSpPr>
      <xdr:spPr>
        <a:xfrm>
          <a:off x="15430500" y="15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112321</xdr:rowOff>
    </xdr:from>
    <xdr:ext cx="469744" cy="259045"/>
    <xdr:sp macro="" textlink="">
      <xdr:nvSpPr>
        <xdr:cNvPr id="709" name="テキスト ボックス 708"/>
        <xdr:cNvSpPr txBox="1"/>
      </xdr:nvSpPr>
      <xdr:spPr>
        <a:xfrm>
          <a:off x="15246428" y="1571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117094</xdr:rowOff>
    </xdr:from>
    <xdr:to>
      <xdr:col>76</xdr:col>
      <xdr:colOff>165100</xdr:colOff>
      <xdr:row>91</xdr:row>
      <xdr:rowOff>47244</xdr:rowOff>
    </xdr:to>
    <xdr:sp macro="" textlink="">
      <xdr:nvSpPr>
        <xdr:cNvPr id="710" name="楕円 709"/>
        <xdr:cNvSpPr/>
      </xdr:nvSpPr>
      <xdr:spPr>
        <a:xfrm>
          <a:off x="14541500" y="155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63771</xdr:rowOff>
    </xdr:from>
    <xdr:ext cx="534377" cy="259045"/>
    <xdr:sp macro="" textlink="">
      <xdr:nvSpPr>
        <xdr:cNvPr id="711" name="テキスト ボックス 710"/>
        <xdr:cNvSpPr txBox="1"/>
      </xdr:nvSpPr>
      <xdr:spPr>
        <a:xfrm>
          <a:off x="14325111" y="153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106209</xdr:rowOff>
    </xdr:from>
    <xdr:to>
      <xdr:col>72</xdr:col>
      <xdr:colOff>38100</xdr:colOff>
      <xdr:row>91</xdr:row>
      <xdr:rowOff>36359</xdr:rowOff>
    </xdr:to>
    <xdr:sp macro="" textlink="">
      <xdr:nvSpPr>
        <xdr:cNvPr id="712" name="楕円 711"/>
        <xdr:cNvSpPr/>
      </xdr:nvSpPr>
      <xdr:spPr>
        <a:xfrm>
          <a:off x="13652500" y="155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52886</xdr:rowOff>
    </xdr:from>
    <xdr:ext cx="534377" cy="259045"/>
    <xdr:sp macro="" textlink="">
      <xdr:nvSpPr>
        <xdr:cNvPr id="713" name="テキスト ボックス 712"/>
        <xdr:cNvSpPr txBox="1"/>
      </xdr:nvSpPr>
      <xdr:spPr>
        <a:xfrm>
          <a:off x="13436111" y="153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170652</xdr:rowOff>
    </xdr:from>
    <xdr:to>
      <xdr:col>67</xdr:col>
      <xdr:colOff>101600</xdr:colOff>
      <xdr:row>92</xdr:row>
      <xdr:rowOff>100802</xdr:rowOff>
    </xdr:to>
    <xdr:sp macro="" textlink="">
      <xdr:nvSpPr>
        <xdr:cNvPr id="714" name="楕円 713"/>
        <xdr:cNvSpPr/>
      </xdr:nvSpPr>
      <xdr:spPr>
        <a:xfrm>
          <a:off x="12763500" y="15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117329</xdr:rowOff>
    </xdr:from>
    <xdr:ext cx="534377" cy="259045"/>
    <xdr:sp macro="" textlink="">
      <xdr:nvSpPr>
        <xdr:cNvPr id="715" name="テキスト ボックス 714"/>
        <xdr:cNvSpPr txBox="1"/>
      </xdr:nvSpPr>
      <xdr:spPr>
        <a:xfrm>
          <a:off x="12547111" y="155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236,560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わずかに増加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し、類似団体と比較して高い状態が続いている。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引き続き、学校施設の改築などに起債する計画であるが、その際は、財政基盤の確立に配慮した起債となるよう努めることとしている。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財政調整基金残高は、財政基盤の強化のため約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億円増加させたことにより、標準財政規模比が前年度に比べ約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実質収支額は、行財政改革を着実に進めていることから継続的に黒字を確保している。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実質単年度収支については、投資的経費の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などから前年度に比べ約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一般会計の実質収支については、投資的経費の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により、黒字額が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国民健康保険特別会計については被保険者数の減により歳入・歳出ともに減とな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は微増にとどまった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介護保険特別会計については被保険者数の増により歳入が増となったことに伴い、黒字額が増加した。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121569101</v>
      </c>
      <c r="BO4" s="430"/>
      <c r="BP4" s="430"/>
      <c r="BQ4" s="430"/>
      <c r="BR4" s="430"/>
      <c r="BS4" s="430"/>
      <c r="BT4" s="430"/>
      <c r="BU4" s="431"/>
      <c r="BV4" s="429">
        <v>114814000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6.8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117466523</v>
      </c>
      <c r="BO5" s="467"/>
      <c r="BP5" s="467"/>
      <c r="BQ5" s="467"/>
      <c r="BR5" s="467"/>
      <c r="BS5" s="467"/>
      <c r="BT5" s="467"/>
      <c r="BU5" s="468"/>
      <c r="BV5" s="466">
        <v>109949313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82.1</v>
      </c>
      <c r="CU5" s="464"/>
      <c r="CV5" s="464"/>
      <c r="CW5" s="464"/>
      <c r="CX5" s="464"/>
      <c r="CY5" s="464"/>
      <c r="CZ5" s="464"/>
      <c r="DA5" s="465"/>
      <c r="DB5" s="463">
        <v>85</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4102578</v>
      </c>
      <c r="BO6" s="467"/>
      <c r="BP6" s="467"/>
      <c r="BQ6" s="467"/>
      <c r="BR6" s="467"/>
      <c r="BS6" s="467"/>
      <c r="BT6" s="467"/>
      <c r="BU6" s="468"/>
      <c r="BV6" s="466">
        <v>4864687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82.1</v>
      </c>
      <c r="CU6" s="504"/>
      <c r="CV6" s="504"/>
      <c r="CW6" s="504"/>
      <c r="CX6" s="504"/>
      <c r="CY6" s="504"/>
      <c r="CZ6" s="504"/>
      <c r="DA6" s="505"/>
      <c r="DB6" s="503">
        <v>85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442240</v>
      </c>
      <c r="BO7" s="467"/>
      <c r="BP7" s="467"/>
      <c r="BQ7" s="467"/>
      <c r="BR7" s="467"/>
      <c r="BS7" s="467"/>
      <c r="BT7" s="467"/>
      <c r="BU7" s="468"/>
      <c r="BV7" s="466">
        <v>369821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70583854</v>
      </c>
      <c r="CU7" s="467"/>
      <c r="CV7" s="467"/>
      <c r="CW7" s="467"/>
      <c r="CX7" s="467"/>
      <c r="CY7" s="467"/>
      <c r="CZ7" s="467"/>
      <c r="DA7" s="468"/>
      <c r="DB7" s="466">
        <v>66232102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3660338</v>
      </c>
      <c r="BO8" s="467"/>
      <c r="BP8" s="467"/>
      <c r="BQ8" s="467"/>
      <c r="BR8" s="467"/>
      <c r="BS8" s="467"/>
      <c r="BT8" s="467"/>
      <c r="BU8" s="468"/>
      <c r="BV8" s="466">
        <v>4494866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256274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-834528</v>
      </c>
      <c r="BO9" s="467"/>
      <c r="BP9" s="467"/>
      <c r="BQ9" s="467"/>
      <c r="BR9" s="467"/>
      <c r="BS9" s="467"/>
      <c r="BT9" s="467"/>
      <c r="BU9" s="468"/>
      <c r="BV9" s="466">
        <v>1920620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3.4</v>
      </c>
      <c r="CU9" s="464"/>
      <c r="CV9" s="464"/>
      <c r="CW9" s="464"/>
      <c r="CX9" s="464"/>
      <c r="CY9" s="464"/>
      <c r="CZ9" s="464"/>
      <c r="DA9" s="465"/>
      <c r="DB9" s="463">
        <v>3.5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247606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3747837</v>
      </c>
      <c r="BO10" s="467"/>
      <c r="BP10" s="467"/>
      <c r="BQ10" s="467"/>
      <c r="BR10" s="467"/>
      <c r="BS10" s="467"/>
      <c r="BT10" s="467"/>
      <c r="BU10" s="468"/>
      <c r="BV10" s="466">
        <v>1704560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271859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108</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740000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259214</v>
      </c>
      <c r="S13" s="548"/>
      <c r="T13" s="548"/>
      <c r="U13" s="548"/>
      <c r="V13" s="549"/>
      <c r="W13" s="482" t="s">
        <v>137</v>
      </c>
      <c r="X13" s="483"/>
      <c r="Y13" s="483"/>
      <c r="Z13" s="483"/>
      <c r="AA13" s="483"/>
      <c r="AB13" s="473"/>
      <c r="AC13" s="517">
        <v>92</v>
      </c>
      <c r="AD13" s="518"/>
      <c r="AE13" s="518"/>
      <c r="AF13" s="518"/>
      <c r="AG13" s="557"/>
      <c r="AH13" s="517">
        <v>65</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2913309</v>
      </c>
      <c r="BO13" s="467"/>
      <c r="BP13" s="467"/>
      <c r="BQ13" s="467"/>
      <c r="BR13" s="467"/>
      <c r="BS13" s="467"/>
      <c r="BT13" s="467"/>
      <c r="BU13" s="468"/>
      <c r="BV13" s="466">
        <v>2885180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-0.8</v>
      </c>
      <c r="CU13" s="464"/>
      <c r="CV13" s="464"/>
      <c r="CW13" s="464"/>
      <c r="CX13" s="464"/>
      <c r="CY13" s="464"/>
      <c r="CZ13" s="464"/>
      <c r="DA13" s="465"/>
      <c r="DB13" s="463">
        <v>-0.7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268898</v>
      </c>
      <c r="S14" s="548"/>
      <c r="T14" s="548"/>
      <c r="U14" s="548"/>
      <c r="V14" s="549"/>
      <c r="W14" s="456"/>
      <c r="X14" s="457"/>
      <c r="Y14" s="457"/>
      <c r="Z14" s="457"/>
      <c r="AA14" s="457"/>
      <c r="AB14" s="446"/>
      <c r="AC14" s="550">
        <v>0.1</v>
      </c>
      <c r="AD14" s="551"/>
      <c r="AE14" s="551"/>
      <c r="AF14" s="551"/>
      <c r="AG14" s="552"/>
      <c r="AH14" s="550">
        <v>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135</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256835</v>
      </c>
      <c r="S15" s="548"/>
      <c r="T15" s="548"/>
      <c r="U15" s="548"/>
      <c r="V15" s="549"/>
      <c r="W15" s="482" t="s">
        <v>146</v>
      </c>
      <c r="X15" s="483"/>
      <c r="Y15" s="483"/>
      <c r="Z15" s="483"/>
      <c r="AA15" s="483"/>
      <c r="AB15" s="473"/>
      <c r="AC15" s="517">
        <v>23548</v>
      </c>
      <c r="AD15" s="518"/>
      <c r="AE15" s="518"/>
      <c r="AF15" s="518"/>
      <c r="AG15" s="557"/>
      <c r="AH15" s="517">
        <v>23746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26669073</v>
      </c>
      <c r="BO15" s="430"/>
      <c r="BP15" s="430"/>
      <c r="BQ15" s="430"/>
      <c r="BR15" s="430"/>
      <c r="BS15" s="430"/>
      <c r="BT15" s="430"/>
      <c r="BU15" s="431"/>
      <c r="BV15" s="429">
        <v>26363095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21.8</v>
      </c>
      <c r="AD16" s="551"/>
      <c r="AE16" s="551"/>
      <c r="AF16" s="551"/>
      <c r="AG16" s="552"/>
      <c r="AH16" s="550">
        <v>22.2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66862996</v>
      </c>
      <c r="BO16" s="467"/>
      <c r="BP16" s="467"/>
      <c r="BQ16" s="467"/>
      <c r="BR16" s="467"/>
      <c r="BS16" s="467"/>
      <c r="BT16" s="467"/>
      <c r="BU16" s="468"/>
      <c r="BV16" s="466">
        <v>62527900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84509</v>
      </c>
      <c r="AD17" s="518"/>
      <c r="AE17" s="518"/>
      <c r="AF17" s="518"/>
      <c r="AG17" s="557"/>
      <c r="AH17" s="517">
        <v>83005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70583854</v>
      </c>
      <c r="BO17" s="467"/>
      <c r="BP17" s="467"/>
      <c r="BQ17" s="467"/>
      <c r="BR17" s="467"/>
      <c r="BS17" s="467"/>
      <c r="BT17" s="467"/>
      <c r="BU17" s="468"/>
      <c r="BV17" s="466">
        <v>66232102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13.77</v>
      </c>
      <c r="M18" s="579"/>
      <c r="N18" s="579"/>
      <c r="O18" s="579"/>
      <c r="P18" s="579"/>
      <c r="Q18" s="579"/>
      <c r="R18" s="580"/>
      <c r="S18" s="580"/>
      <c r="T18" s="580"/>
      <c r="U18" s="580"/>
      <c r="V18" s="581"/>
      <c r="W18" s="484"/>
      <c r="X18" s="485"/>
      <c r="Y18" s="485"/>
      <c r="Z18" s="485"/>
      <c r="AA18" s="485"/>
      <c r="AB18" s="476"/>
      <c r="AC18" s="582">
        <v>78.099999999999994</v>
      </c>
      <c r="AD18" s="583"/>
      <c r="AE18" s="583"/>
      <c r="AF18" s="583"/>
      <c r="AG18" s="584"/>
      <c r="AH18" s="582">
        <v>77.7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59676305</v>
      </c>
      <c r="BO18" s="467"/>
      <c r="BP18" s="467"/>
      <c r="BQ18" s="467"/>
      <c r="BR18" s="467"/>
      <c r="BS18" s="467"/>
      <c r="BT18" s="467"/>
      <c r="BU18" s="468"/>
      <c r="BV18" s="466">
        <v>58404552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18611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80702829</v>
      </c>
      <c r="BO19" s="467"/>
      <c r="BP19" s="467"/>
      <c r="BQ19" s="467"/>
      <c r="BR19" s="467"/>
      <c r="BS19" s="467"/>
      <c r="BT19" s="467"/>
      <c r="BU19" s="468"/>
      <c r="BV19" s="466">
        <v>76119882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130862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27802275</v>
      </c>
      <c r="BO23" s="467"/>
      <c r="BP23" s="467"/>
      <c r="BQ23" s="467"/>
      <c r="BR23" s="467"/>
      <c r="BS23" s="467"/>
      <c r="BT23" s="467"/>
      <c r="BU23" s="468"/>
      <c r="BV23" s="466">
        <v>27261515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11380</v>
      </c>
      <c r="R24" s="518"/>
      <c r="S24" s="518"/>
      <c r="T24" s="518"/>
      <c r="U24" s="518"/>
      <c r="V24" s="557"/>
      <c r="W24" s="616"/>
      <c r="X24" s="604"/>
      <c r="Y24" s="605"/>
      <c r="Z24" s="516" t="s">
        <v>170</v>
      </c>
      <c r="AA24" s="496"/>
      <c r="AB24" s="496"/>
      <c r="AC24" s="496"/>
      <c r="AD24" s="496"/>
      <c r="AE24" s="496"/>
      <c r="AF24" s="496"/>
      <c r="AG24" s="497"/>
      <c r="AH24" s="517">
        <v>1743</v>
      </c>
      <c r="AI24" s="518"/>
      <c r="AJ24" s="518"/>
      <c r="AK24" s="518"/>
      <c r="AL24" s="557"/>
      <c r="AM24" s="517">
        <v>5425959</v>
      </c>
      <c r="AN24" s="518"/>
      <c r="AO24" s="518"/>
      <c r="AP24" s="518"/>
      <c r="AQ24" s="518"/>
      <c r="AR24" s="557"/>
      <c r="AS24" s="517">
        <v>3113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18530058</v>
      </c>
      <c r="BO24" s="467"/>
      <c r="BP24" s="467"/>
      <c r="BQ24" s="467"/>
      <c r="BR24" s="467"/>
      <c r="BS24" s="467"/>
      <c r="BT24" s="467"/>
      <c r="BU24" s="468"/>
      <c r="BV24" s="466">
        <v>18792464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9180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135</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9928469</v>
      </c>
      <c r="BO25" s="430"/>
      <c r="BP25" s="430"/>
      <c r="BQ25" s="430"/>
      <c r="BR25" s="430"/>
      <c r="BS25" s="430"/>
      <c r="BT25" s="430"/>
      <c r="BU25" s="431"/>
      <c r="BV25" s="429">
        <v>14153856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8480</v>
      </c>
      <c r="R26" s="518"/>
      <c r="S26" s="518"/>
      <c r="T26" s="518"/>
      <c r="U26" s="518"/>
      <c r="V26" s="557"/>
      <c r="W26" s="616"/>
      <c r="X26" s="604"/>
      <c r="Y26" s="605"/>
      <c r="Z26" s="516" t="s">
        <v>177</v>
      </c>
      <c r="AA26" s="626"/>
      <c r="AB26" s="626"/>
      <c r="AC26" s="626"/>
      <c r="AD26" s="626"/>
      <c r="AE26" s="626"/>
      <c r="AF26" s="626"/>
      <c r="AG26" s="627"/>
      <c r="AH26" s="517">
        <v>150</v>
      </c>
      <c r="AI26" s="518"/>
      <c r="AJ26" s="518"/>
      <c r="AK26" s="518"/>
      <c r="AL26" s="557"/>
      <c r="AM26" s="517">
        <v>461400</v>
      </c>
      <c r="AN26" s="518"/>
      <c r="AO26" s="518"/>
      <c r="AP26" s="518"/>
      <c r="AQ26" s="518"/>
      <c r="AR26" s="557"/>
      <c r="AS26" s="517">
        <v>3076</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100000</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9180</v>
      </c>
      <c r="R27" s="518"/>
      <c r="S27" s="518"/>
      <c r="T27" s="518"/>
      <c r="U27" s="518"/>
      <c r="V27" s="557"/>
      <c r="W27" s="616"/>
      <c r="X27" s="604"/>
      <c r="Y27" s="605"/>
      <c r="Z27" s="516" t="s">
        <v>180</v>
      </c>
      <c r="AA27" s="496"/>
      <c r="AB27" s="496"/>
      <c r="AC27" s="496"/>
      <c r="AD27" s="496"/>
      <c r="AE27" s="496"/>
      <c r="AF27" s="496"/>
      <c r="AG27" s="497"/>
      <c r="AH27" s="517">
        <v>27</v>
      </c>
      <c r="AI27" s="518"/>
      <c r="AJ27" s="518"/>
      <c r="AK27" s="518"/>
      <c r="AL27" s="557"/>
      <c r="AM27" s="517">
        <v>87447</v>
      </c>
      <c r="AN27" s="518"/>
      <c r="AO27" s="518"/>
      <c r="AP27" s="518"/>
      <c r="AQ27" s="518"/>
      <c r="AR27" s="557"/>
      <c r="AS27" s="517">
        <v>3239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144</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7890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135</v>
      </c>
      <c r="AN28" s="518"/>
      <c r="AO28" s="518"/>
      <c r="AP28" s="518"/>
      <c r="AQ28" s="518"/>
      <c r="AR28" s="557"/>
      <c r="AS28" s="517" t="s">
        <v>144</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14316625</v>
      </c>
      <c r="BO28" s="430"/>
      <c r="BP28" s="430"/>
      <c r="BQ28" s="430"/>
      <c r="BR28" s="430"/>
      <c r="BS28" s="430"/>
      <c r="BT28" s="430"/>
      <c r="BU28" s="431"/>
      <c r="BV28" s="429">
        <v>9568788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30</v>
      </c>
      <c r="M29" s="518"/>
      <c r="N29" s="518"/>
      <c r="O29" s="518"/>
      <c r="P29" s="557"/>
      <c r="Q29" s="517">
        <v>6110</v>
      </c>
      <c r="R29" s="518"/>
      <c r="S29" s="518"/>
      <c r="T29" s="518"/>
      <c r="U29" s="518"/>
      <c r="V29" s="557"/>
      <c r="W29" s="617"/>
      <c r="X29" s="618"/>
      <c r="Y29" s="619"/>
      <c r="Z29" s="516" t="s">
        <v>186</v>
      </c>
      <c r="AA29" s="496"/>
      <c r="AB29" s="496"/>
      <c r="AC29" s="496"/>
      <c r="AD29" s="496"/>
      <c r="AE29" s="496"/>
      <c r="AF29" s="496"/>
      <c r="AG29" s="497"/>
      <c r="AH29" s="517">
        <v>1770</v>
      </c>
      <c r="AI29" s="518"/>
      <c r="AJ29" s="518"/>
      <c r="AK29" s="518"/>
      <c r="AL29" s="557"/>
      <c r="AM29" s="517">
        <v>5513406</v>
      </c>
      <c r="AN29" s="518"/>
      <c r="AO29" s="518"/>
      <c r="AP29" s="518"/>
      <c r="AQ29" s="518"/>
      <c r="AR29" s="557"/>
      <c r="AS29" s="517">
        <v>3115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16357</v>
      </c>
      <c r="BO29" s="467"/>
      <c r="BP29" s="467"/>
      <c r="BQ29" s="467"/>
      <c r="BR29" s="467"/>
      <c r="BS29" s="467"/>
      <c r="BT29" s="467"/>
      <c r="BU29" s="468"/>
      <c r="BV29" s="466">
        <v>177226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8334862</v>
      </c>
      <c r="BO30" s="640"/>
      <c r="BP30" s="640"/>
      <c r="BQ30" s="640"/>
      <c r="BR30" s="640"/>
      <c r="BS30" s="640"/>
      <c r="BT30" s="640"/>
      <c r="BU30" s="641"/>
      <c r="BV30" s="639">
        <v>7641119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特別区人事・厚生事務組合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墨田まちづくり公社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特別区競馬組合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墨田区文化振興財団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東京二十三区清掃一部事務組合</v>
      </c>
      <c r="BZ36" s="653"/>
      <c r="CA36" s="653"/>
      <c r="CB36" s="653"/>
      <c r="CC36" s="653"/>
      <c r="CD36" s="653"/>
      <c r="CE36" s="653"/>
      <c r="CF36" s="653"/>
      <c r="CG36" s="653"/>
      <c r="CH36" s="653"/>
      <c r="CI36" s="653"/>
      <c r="CJ36" s="653"/>
      <c r="CK36" s="653"/>
      <c r="CL36" s="653"/>
      <c r="CM36" s="653"/>
      <c r="CN36" s="213"/>
      <c r="CO36" s="652">
        <f t="shared" si="3"/>
        <v>12</v>
      </c>
      <c r="CP36" s="652"/>
      <c r="CQ36" s="653" t="str">
        <f>IF('各会計、関係団体の財政状況及び健全化判断比率'!BS9="","",'各会計、関係団体の財政状況及び健全化判断比率'!BS9)</f>
        <v>アルカタワーズ</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東京都後期高齢者医療広域連合（一般会計）</v>
      </c>
      <c r="BZ37" s="653"/>
      <c r="CA37" s="653"/>
      <c r="CB37" s="653"/>
      <c r="CC37" s="653"/>
      <c r="CD37" s="653"/>
      <c r="CE37" s="653"/>
      <c r="CF37" s="653"/>
      <c r="CG37" s="653"/>
      <c r="CH37" s="653"/>
      <c r="CI37" s="653"/>
      <c r="CJ37" s="653"/>
      <c r="CK37" s="653"/>
      <c r="CL37" s="653"/>
      <c r="CM37" s="653"/>
      <c r="CN37" s="213"/>
      <c r="CO37" s="652">
        <f t="shared" si="3"/>
        <v>13</v>
      </c>
      <c r="CP37" s="652"/>
      <c r="CQ37" s="653" t="str">
        <f>IF('各会計、関係団体の財政状況及び健全化判断比率'!BS10="","",'各会計、関係団体の財政状況及び健全化判断比率'!BS10)</f>
        <v>墨田区土地開発公社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東京都後期高齢者医療広域連合（後期高齢者医療特別会計）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14</v>
      </c>
      <c r="CP38" s="652"/>
      <c r="CQ38" s="653" t="str">
        <f>IF('各会計、関係団体の財政状況及び健全化判断比率'!BS11="","",'各会計、関係団体の財政状況及び健全化判断比率'!BS11)</f>
        <v>国際ファッションセンター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15</v>
      </c>
      <c r="CP39" s="652"/>
      <c r="CQ39" s="653" t="str">
        <f>IF('各会計、関係団体の財政状況及び健全化判断比率'!BS12="","",'各会計、関係団体の財政状況及び健全化判断比率'!BS12)</f>
        <v>ファッション産業人材育成機構</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HcqiF8yG+xsbOKx2UrixPxLhpZGmGfsW6K34prb8S7CrCDCL3ta/CdwRrWm2YqSNL5yA1utc3m9rO4QJtGXUw==" saltValue="aplGeZe6TEhYh2Fuwbi9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46" t="s">
        <v>547</v>
      </c>
      <c r="D34" s="1246"/>
      <c r="E34" s="1247"/>
      <c r="F34" s="32">
        <v>4.2699999999999996</v>
      </c>
      <c r="G34" s="33">
        <v>4.91</v>
      </c>
      <c r="H34" s="33">
        <v>3.73</v>
      </c>
      <c r="I34" s="33">
        <v>6.78</v>
      </c>
      <c r="J34" s="34">
        <v>5.18</v>
      </c>
      <c r="K34" s="22"/>
      <c r="L34" s="22"/>
      <c r="M34" s="22"/>
      <c r="N34" s="22"/>
      <c r="O34" s="22"/>
      <c r="P34" s="22"/>
    </row>
    <row r="35" spans="1:16" ht="39" customHeight="1" x14ac:dyDescent="0.2">
      <c r="A35" s="22"/>
      <c r="B35" s="35"/>
      <c r="C35" s="1240" t="s">
        <v>548</v>
      </c>
      <c r="D35" s="1241"/>
      <c r="E35" s="1242"/>
      <c r="F35" s="36">
        <v>0.77</v>
      </c>
      <c r="G35" s="37">
        <v>1.45</v>
      </c>
      <c r="H35" s="37">
        <v>1.62</v>
      </c>
      <c r="I35" s="37">
        <v>1.46</v>
      </c>
      <c r="J35" s="38">
        <v>1.37</v>
      </c>
      <c r="K35" s="22"/>
      <c r="L35" s="22"/>
      <c r="M35" s="22"/>
      <c r="N35" s="22"/>
      <c r="O35" s="22"/>
      <c r="P35" s="22"/>
    </row>
    <row r="36" spans="1:16" ht="39" customHeight="1" x14ac:dyDescent="0.2">
      <c r="A36" s="22"/>
      <c r="B36" s="35"/>
      <c r="C36" s="1240" t="s">
        <v>549</v>
      </c>
      <c r="D36" s="1241"/>
      <c r="E36" s="1242"/>
      <c r="F36" s="36">
        <v>1.08</v>
      </c>
      <c r="G36" s="37">
        <v>0.13</v>
      </c>
      <c r="H36" s="37">
        <v>0.59</v>
      </c>
      <c r="I36" s="37">
        <v>1.36</v>
      </c>
      <c r="J36" s="38">
        <v>1.33</v>
      </c>
      <c r="K36" s="22"/>
      <c r="L36" s="22"/>
      <c r="M36" s="22"/>
      <c r="N36" s="22"/>
      <c r="O36" s="22"/>
      <c r="P36" s="22"/>
    </row>
    <row r="37" spans="1:16" ht="39" customHeight="1" x14ac:dyDescent="0.2">
      <c r="A37" s="22"/>
      <c r="B37" s="35"/>
      <c r="C37" s="1240" t="s">
        <v>550</v>
      </c>
      <c r="D37" s="1241"/>
      <c r="E37" s="1242"/>
      <c r="F37" s="36">
        <v>0.16</v>
      </c>
      <c r="G37" s="37">
        <v>0.38</v>
      </c>
      <c r="H37" s="37">
        <v>0.3</v>
      </c>
      <c r="I37" s="37">
        <v>0.33</v>
      </c>
      <c r="J37" s="38">
        <v>0.27</v>
      </c>
      <c r="K37" s="22"/>
      <c r="L37" s="22"/>
      <c r="M37" s="22"/>
      <c r="N37" s="22"/>
      <c r="O37" s="22"/>
      <c r="P37" s="22"/>
    </row>
    <row r="38" spans="1:16" ht="39" customHeight="1" x14ac:dyDescent="0.2">
      <c r="A38" s="22"/>
      <c r="B38" s="35"/>
      <c r="C38" s="1240"/>
      <c r="D38" s="1241"/>
      <c r="E38" s="1242"/>
      <c r="F38" s="36"/>
      <c r="G38" s="37"/>
      <c r="H38" s="37"/>
      <c r="I38" s="37"/>
      <c r="J38" s="38"/>
      <c r="K38" s="22"/>
      <c r="L38" s="22"/>
      <c r="M38" s="22"/>
      <c r="N38" s="22"/>
      <c r="O38" s="22"/>
      <c r="P38" s="22"/>
    </row>
    <row r="39" spans="1:16" ht="39" customHeight="1" x14ac:dyDescent="0.2">
      <c r="A39" s="22"/>
      <c r="B39" s="35"/>
      <c r="C39" s="1240"/>
      <c r="D39" s="1241"/>
      <c r="E39" s="1242"/>
      <c r="F39" s="36"/>
      <c r="G39" s="37"/>
      <c r="H39" s="37"/>
      <c r="I39" s="37"/>
      <c r="J39" s="38"/>
      <c r="K39" s="22"/>
      <c r="L39" s="22"/>
      <c r="M39" s="22"/>
      <c r="N39" s="22"/>
      <c r="O39" s="22"/>
      <c r="P39" s="22"/>
    </row>
    <row r="40" spans="1:16" ht="39" customHeight="1" x14ac:dyDescent="0.2">
      <c r="A40" s="22"/>
      <c r="B40" s="35"/>
      <c r="C40" s="1240"/>
      <c r="D40" s="1241"/>
      <c r="E40" s="1242"/>
      <c r="F40" s="36"/>
      <c r="G40" s="37"/>
      <c r="H40" s="37"/>
      <c r="I40" s="37"/>
      <c r="J40" s="38"/>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551</v>
      </c>
      <c r="D42" s="1241"/>
      <c r="E42" s="1242"/>
      <c r="F42" s="36" t="s">
        <v>500</v>
      </c>
      <c r="G42" s="37" t="s">
        <v>500</v>
      </c>
      <c r="H42" s="37" t="s">
        <v>500</v>
      </c>
      <c r="I42" s="37" t="s">
        <v>500</v>
      </c>
      <c r="J42" s="38" t="s">
        <v>500</v>
      </c>
      <c r="K42" s="22"/>
      <c r="L42" s="22"/>
      <c r="M42" s="22"/>
      <c r="N42" s="22"/>
      <c r="O42" s="22"/>
      <c r="P42" s="22"/>
    </row>
    <row r="43" spans="1:16" ht="39" customHeight="1" thickBot="1" x14ac:dyDescent="0.25">
      <c r="A43" s="22"/>
      <c r="B43" s="40"/>
      <c r="C43" s="1243" t="s">
        <v>552</v>
      </c>
      <c r="D43" s="1244"/>
      <c r="E43" s="1245"/>
      <c r="F43" s="41" t="s">
        <v>500</v>
      </c>
      <c r="G43" s="42" t="s">
        <v>500</v>
      </c>
      <c r="H43" s="42" t="s">
        <v>500</v>
      </c>
      <c r="I43" s="42" t="s">
        <v>500</v>
      </c>
      <c r="J43" s="43" t="s">
        <v>500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Op6FV42MqcN8rzmBq2ui9v5oJFT452iUuCuMT43+UiJbrKppmmebHrM3y1a8VzddbmMwxmi7BG9hiNBNJrHZg==" saltValue="K8Csiwo5b9YiYL2QZns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 zoomScale="75" zoomScaleNormal="75" zoomScaleSheetLayoutView="55" workbookViewId="0">
      <selection activeCell="L59" sqref="L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48" t="s">
        <v>10</v>
      </c>
      <c r="C45" s="1249"/>
      <c r="D45" s="58"/>
      <c r="E45" s="1254" t="s">
        <v>11</v>
      </c>
      <c r="F45" s="1254"/>
      <c r="G45" s="1254"/>
      <c r="H45" s="1254"/>
      <c r="I45" s="1254"/>
      <c r="J45" s="1255"/>
      <c r="K45" s="59">
        <v>3212</v>
      </c>
      <c r="L45" s="60">
        <v>3444</v>
      </c>
      <c r="M45" s="60">
        <v>3762</v>
      </c>
      <c r="N45" s="60">
        <v>2728</v>
      </c>
      <c r="O45" s="61">
        <v>2817</v>
      </c>
      <c r="P45" s="48"/>
      <c r="Q45" s="48"/>
      <c r="R45" s="48"/>
      <c r="S45" s="48"/>
      <c r="T45" s="48"/>
      <c r="U45" s="48"/>
    </row>
    <row r="46" spans="1:21" ht="30.75" customHeight="1" x14ac:dyDescent="0.2">
      <c r="A46" s="48"/>
      <c r="B46" s="1250"/>
      <c r="C46" s="1251"/>
      <c r="D46" s="62"/>
      <c r="E46" s="1256" t="s">
        <v>12</v>
      </c>
      <c r="F46" s="1256"/>
      <c r="G46" s="1256"/>
      <c r="H46" s="1256"/>
      <c r="I46" s="1256"/>
      <c r="J46" s="1257"/>
      <c r="K46" s="63" t="s">
        <v>500</v>
      </c>
      <c r="L46" s="64" t="s">
        <v>500</v>
      </c>
      <c r="M46" s="64" t="s">
        <v>500</v>
      </c>
      <c r="N46" s="64" t="s">
        <v>500</v>
      </c>
      <c r="O46" s="65" t="s">
        <v>500</v>
      </c>
      <c r="P46" s="48"/>
      <c r="Q46" s="48"/>
      <c r="R46" s="48"/>
      <c r="S46" s="48"/>
      <c r="T46" s="48"/>
      <c r="U46" s="48"/>
    </row>
    <row r="47" spans="1:21" ht="30.75" customHeight="1" x14ac:dyDescent="0.2">
      <c r="A47" s="48"/>
      <c r="B47" s="1250"/>
      <c r="C47" s="1251"/>
      <c r="D47" s="62"/>
      <c r="E47" s="1256" t="s">
        <v>13</v>
      </c>
      <c r="F47" s="1256"/>
      <c r="G47" s="1256"/>
      <c r="H47" s="1256"/>
      <c r="I47" s="1256"/>
      <c r="J47" s="1257"/>
      <c r="K47" s="63">
        <v>98</v>
      </c>
      <c r="L47" s="64">
        <v>95</v>
      </c>
      <c r="M47" s="64">
        <v>75</v>
      </c>
      <c r="N47" s="64">
        <v>84</v>
      </c>
      <c r="O47" s="65">
        <v>83</v>
      </c>
      <c r="P47" s="48"/>
      <c r="Q47" s="48"/>
      <c r="R47" s="48"/>
      <c r="S47" s="48"/>
      <c r="T47" s="48"/>
      <c r="U47" s="48"/>
    </row>
    <row r="48" spans="1:21" ht="30.75" customHeight="1" x14ac:dyDescent="0.2">
      <c r="A48" s="48"/>
      <c r="B48" s="1250"/>
      <c r="C48" s="1251"/>
      <c r="D48" s="62"/>
      <c r="E48" s="1256" t="s">
        <v>14</v>
      </c>
      <c r="F48" s="1256"/>
      <c r="G48" s="1256"/>
      <c r="H48" s="1256"/>
      <c r="I48" s="1256"/>
      <c r="J48" s="1257"/>
      <c r="K48" s="63" t="s">
        <v>500</v>
      </c>
      <c r="L48" s="64" t="s">
        <v>500</v>
      </c>
      <c r="M48" s="64" t="s">
        <v>500</v>
      </c>
      <c r="N48" s="64" t="s">
        <v>500</v>
      </c>
      <c r="O48" s="65" t="s">
        <v>500</v>
      </c>
      <c r="P48" s="48"/>
      <c r="Q48" s="48"/>
      <c r="R48" s="48"/>
      <c r="S48" s="48"/>
      <c r="T48" s="48"/>
      <c r="U48" s="48"/>
    </row>
    <row r="49" spans="1:21" ht="30.75" customHeight="1" x14ac:dyDescent="0.2">
      <c r="A49" s="48"/>
      <c r="B49" s="1250"/>
      <c r="C49" s="1251"/>
      <c r="D49" s="62"/>
      <c r="E49" s="1256" t="s">
        <v>15</v>
      </c>
      <c r="F49" s="1256"/>
      <c r="G49" s="1256"/>
      <c r="H49" s="1256"/>
      <c r="I49" s="1256"/>
      <c r="J49" s="1257"/>
      <c r="K49" s="63">
        <v>145</v>
      </c>
      <c r="L49" s="64">
        <v>137</v>
      </c>
      <c r="M49" s="64">
        <v>88</v>
      </c>
      <c r="N49" s="64">
        <v>77</v>
      </c>
      <c r="O49" s="65">
        <v>83</v>
      </c>
      <c r="P49" s="48"/>
      <c r="Q49" s="48"/>
      <c r="R49" s="48"/>
      <c r="S49" s="48"/>
      <c r="T49" s="48"/>
      <c r="U49" s="48"/>
    </row>
    <row r="50" spans="1:21" ht="30.75" customHeight="1" x14ac:dyDescent="0.2">
      <c r="A50" s="48"/>
      <c r="B50" s="1250"/>
      <c r="C50" s="1251"/>
      <c r="D50" s="62"/>
      <c r="E50" s="1256" t="s">
        <v>16</v>
      </c>
      <c r="F50" s="1256"/>
      <c r="G50" s="1256"/>
      <c r="H50" s="1256"/>
      <c r="I50" s="1256"/>
      <c r="J50" s="1257"/>
      <c r="K50" s="63">
        <v>899</v>
      </c>
      <c r="L50" s="64">
        <v>660</v>
      </c>
      <c r="M50" s="64">
        <v>641</v>
      </c>
      <c r="N50" s="64">
        <v>617</v>
      </c>
      <c r="O50" s="65">
        <v>581</v>
      </c>
      <c r="P50" s="48"/>
      <c r="Q50" s="48"/>
      <c r="R50" s="48"/>
      <c r="S50" s="48"/>
      <c r="T50" s="48"/>
      <c r="U50" s="48"/>
    </row>
    <row r="51" spans="1:21" ht="30.75" customHeight="1" x14ac:dyDescent="0.2">
      <c r="A51" s="48"/>
      <c r="B51" s="1252"/>
      <c r="C51" s="1253"/>
      <c r="D51" s="66"/>
      <c r="E51" s="1256" t="s">
        <v>17</v>
      </c>
      <c r="F51" s="1256"/>
      <c r="G51" s="1256"/>
      <c r="H51" s="1256"/>
      <c r="I51" s="1256"/>
      <c r="J51" s="1257"/>
      <c r="K51" s="63" t="s">
        <v>500</v>
      </c>
      <c r="L51" s="64" t="s">
        <v>500</v>
      </c>
      <c r="M51" s="64" t="s">
        <v>500</v>
      </c>
      <c r="N51" s="64" t="s">
        <v>500</v>
      </c>
      <c r="O51" s="65" t="s">
        <v>500</v>
      </c>
      <c r="P51" s="48"/>
      <c r="Q51" s="48"/>
      <c r="R51" s="48"/>
      <c r="S51" s="48"/>
      <c r="T51" s="48"/>
      <c r="U51" s="48"/>
    </row>
    <row r="52" spans="1:21" ht="30.75" customHeight="1" x14ac:dyDescent="0.2">
      <c r="A52" s="48"/>
      <c r="B52" s="1258" t="s">
        <v>18</v>
      </c>
      <c r="C52" s="1259"/>
      <c r="D52" s="66"/>
      <c r="E52" s="1256" t="s">
        <v>19</v>
      </c>
      <c r="F52" s="1256"/>
      <c r="G52" s="1256"/>
      <c r="H52" s="1256"/>
      <c r="I52" s="1256"/>
      <c r="J52" s="1257"/>
      <c r="K52" s="63">
        <v>4486</v>
      </c>
      <c r="L52" s="64">
        <v>4658</v>
      </c>
      <c r="M52" s="64">
        <v>4713</v>
      </c>
      <c r="N52" s="64">
        <v>4372</v>
      </c>
      <c r="O52" s="65">
        <v>4264</v>
      </c>
      <c r="P52" s="48"/>
      <c r="Q52" s="48"/>
      <c r="R52" s="48"/>
      <c r="S52" s="48"/>
      <c r="T52" s="48"/>
      <c r="U52" s="48"/>
    </row>
    <row r="53" spans="1:21" ht="30.75" customHeight="1" thickBot="1" x14ac:dyDescent="0.25">
      <c r="A53" s="48"/>
      <c r="B53" s="1260" t="s">
        <v>20</v>
      </c>
      <c r="C53" s="1261"/>
      <c r="D53" s="67"/>
      <c r="E53" s="1262" t="s">
        <v>21</v>
      </c>
      <c r="F53" s="1262"/>
      <c r="G53" s="1262"/>
      <c r="H53" s="1262"/>
      <c r="I53" s="1262"/>
      <c r="J53" s="1263"/>
      <c r="K53" s="68">
        <v>-132</v>
      </c>
      <c r="L53" s="69">
        <v>-322</v>
      </c>
      <c r="M53" s="69">
        <v>-147</v>
      </c>
      <c r="N53" s="69">
        <v>-866</v>
      </c>
      <c r="O53" s="70">
        <v>-700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2">
      <c r="B57" s="1264" t="s">
        <v>24</v>
      </c>
      <c r="C57" s="1265"/>
      <c r="D57" s="1268" t="s">
        <v>25</v>
      </c>
      <c r="E57" s="1269"/>
      <c r="F57" s="1269"/>
      <c r="G57" s="1269"/>
      <c r="H57" s="1269"/>
      <c r="I57" s="1269"/>
      <c r="J57" s="1270"/>
      <c r="K57" s="82">
        <v>469874</v>
      </c>
      <c r="L57" s="83">
        <v>759271</v>
      </c>
      <c r="M57" s="83">
        <v>629159</v>
      </c>
      <c r="N57" s="83">
        <v>537393</v>
      </c>
      <c r="O57" s="84">
        <v>642304</v>
      </c>
    </row>
    <row r="58" spans="1:21" ht="31.5" customHeight="1" thickBot="1" x14ac:dyDescent="0.25">
      <c r="B58" s="1266"/>
      <c r="C58" s="1267"/>
      <c r="D58" s="1271" t="s">
        <v>26</v>
      </c>
      <c r="E58" s="1272"/>
      <c r="F58" s="1272"/>
      <c r="G58" s="1272"/>
      <c r="H58" s="1272"/>
      <c r="I58" s="1272"/>
      <c r="J58" s="1273"/>
      <c r="K58" s="85">
        <v>411593</v>
      </c>
      <c r="L58" s="86">
        <v>397590</v>
      </c>
      <c r="M58" s="86">
        <v>289603</v>
      </c>
      <c r="N58" s="86">
        <v>364517</v>
      </c>
      <c r="O58" s="87">
        <v>395383</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4BLdATIUfur4ZlsavAueyE3iNmhd6/xMPJupyMgy1VLxwJQTC+8BrQPuJmtf3PSobblJuR2+Om9x/5ShBWuyg==" saltValue="wsvrKWqbnoK5yi1NUImL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3"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5" zoomScaleNormal="7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542</v>
      </c>
      <c r="J40" s="99" t="s">
        <v>543</v>
      </c>
      <c r="K40" s="99" t="s">
        <v>544</v>
      </c>
      <c r="L40" s="99" t="s">
        <v>545</v>
      </c>
      <c r="M40" s="100" t="s">
        <v>546</v>
      </c>
    </row>
    <row r="41" spans="2:13" ht="27.75" customHeight="1" x14ac:dyDescent="0.2">
      <c r="B41" s="1274" t="s">
        <v>29</v>
      </c>
      <c r="C41" s="1275"/>
      <c r="D41" s="101"/>
      <c r="E41" s="1280" t="s">
        <v>30</v>
      </c>
      <c r="F41" s="1280"/>
      <c r="G41" s="1280"/>
      <c r="H41" s="1281"/>
      <c r="I41" s="102">
        <v>31393</v>
      </c>
      <c r="J41" s="103">
        <v>30162</v>
      </c>
      <c r="K41" s="103">
        <v>29352</v>
      </c>
      <c r="L41" s="103">
        <v>28171</v>
      </c>
      <c r="M41" s="104">
        <v>28586</v>
      </c>
    </row>
    <row r="42" spans="2:13" ht="27.75" customHeight="1" x14ac:dyDescent="0.2">
      <c r="B42" s="1276"/>
      <c r="C42" s="1277"/>
      <c r="D42" s="105"/>
      <c r="E42" s="1282" t="s">
        <v>31</v>
      </c>
      <c r="F42" s="1282"/>
      <c r="G42" s="1282"/>
      <c r="H42" s="1283"/>
      <c r="I42" s="106">
        <v>8514</v>
      </c>
      <c r="J42" s="107">
        <v>7854</v>
      </c>
      <c r="K42" s="107">
        <v>7213</v>
      </c>
      <c r="L42" s="107">
        <v>6404</v>
      </c>
      <c r="M42" s="108">
        <v>6183</v>
      </c>
    </row>
    <row r="43" spans="2:13" ht="27.75" customHeight="1" x14ac:dyDescent="0.2">
      <c r="B43" s="1276"/>
      <c r="C43" s="1277"/>
      <c r="D43" s="105"/>
      <c r="E43" s="1282" t="s">
        <v>32</v>
      </c>
      <c r="F43" s="1282"/>
      <c r="G43" s="1282"/>
      <c r="H43" s="1283"/>
      <c r="I43" s="106" t="s">
        <v>500</v>
      </c>
      <c r="J43" s="107" t="s">
        <v>500</v>
      </c>
      <c r="K43" s="107" t="s">
        <v>500</v>
      </c>
      <c r="L43" s="107" t="s">
        <v>500</v>
      </c>
      <c r="M43" s="108" t="s">
        <v>500</v>
      </c>
    </row>
    <row r="44" spans="2:13" ht="27.75" customHeight="1" x14ac:dyDescent="0.2">
      <c r="B44" s="1276"/>
      <c r="C44" s="1277"/>
      <c r="D44" s="105"/>
      <c r="E44" s="1282" t="s">
        <v>33</v>
      </c>
      <c r="F44" s="1282"/>
      <c r="G44" s="1282"/>
      <c r="H44" s="1283"/>
      <c r="I44" s="106">
        <v>859</v>
      </c>
      <c r="J44" s="107">
        <v>833</v>
      </c>
      <c r="K44" s="107">
        <v>873</v>
      </c>
      <c r="L44" s="107">
        <v>1025</v>
      </c>
      <c r="M44" s="108">
        <v>1039</v>
      </c>
    </row>
    <row r="45" spans="2:13" ht="27.75" customHeight="1" x14ac:dyDescent="0.2">
      <c r="B45" s="1276"/>
      <c r="C45" s="1277"/>
      <c r="D45" s="105"/>
      <c r="E45" s="1282" t="s">
        <v>34</v>
      </c>
      <c r="F45" s="1282"/>
      <c r="G45" s="1282"/>
      <c r="H45" s="1283"/>
      <c r="I45" s="106">
        <v>15492</v>
      </c>
      <c r="J45" s="107">
        <v>15973</v>
      </c>
      <c r="K45" s="107">
        <v>16696</v>
      </c>
      <c r="L45" s="107">
        <v>15615</v>
      </c>
      <c r="M45" s="108">
        <v>15271</v>
      </c>
    </row>
    <row r="46" spans="2:13" ht="27.75" customHeight="1" x14ac:dyDescent="0.2">
      <c r="B46" s="1276"/>
      <c r="C46" s="1277"/>
      <c r="D46" s="109"/>
      <c r="E46" s="1282" t="s">
        <v>35</v>
      </c>
      <c r="F46" s="1282"/>
      <c r="G46" s="1282"/>
      <c r="H46" s="1283"/>
      <c r="I46" s="106">
        <v>170</v>
      </c>
      <c r="J46" s="107" t="s">
        <v>500</v>
      </c>
      <c r="K46" s="107" t="s">
        <v>500</v>
      </c>
      <c r="L46" s="107" t="s">
        <v>500</v>
      </c>
      <c r="M46" s="108" t="s">
        <v>500</v>
      </c>
    </row>
    <row r="47" spans="2:13" ht="27.75" customHeight="1" x14ac:dyDescent="0.2">
      <c r="B47" s="1276"/>
      <c r="C47" s="1277"/>
      <c r="D47" s="110"/>
      <c r="E47" s="1284" t="s">
        <v>36</v>
      </c>
      <c r="F47" s="1285"/>
      <c r="G47" s="1285"/>
      <c r="H47" s="1286"/>
      <c r="I47" s="106" t="s">
        <v>500</v>
      </c>
      <c r="J47" s="107" t="s">
        <v>500</v>
      </c>
      <c r="K47" s="107" t="s">
        <v>500</v>
      </c>
      <c r="L47" s="107" t="s">
        <v>500</v>
      </c>
      <c r="M47" s="108" t="s">
        <v>500</v>
      </c>
    </row>
    <row r="48" spans="2:13" ht="27.75" customHeight="1" x14ac:dyDescent="0.2">
      <c r="B48" s="1276"/>
      <c r="C48" s="1277"/>
      <c r="D48" s="105"/>
      <c r="E48" s="1282" t="s">
        <v>37</v>
      </c>
      <c r="F48" s="1282"/>
      <c r="G48" s="1282"/>
      <c r="H48" s="1283"/>
      <c r="I48" s="106" t="s">
        <v>500</v>
      </c>
      <c r="J48" s="107" t="s">
        <v>500</v>
      </c>
      <c r="K48" s="107" t="s">
        <v>500</v>
      </c>
      <c r="L48" s="107" t="s">
        <v>500</v>
      </c>
      <c r="M48" s="108" t="s">
        <v>500</v>
      </c>
    </row>
    <row r="49" spans="2:13" ht="27.75" customHeight="1" x14ac:dyDescent="0.2">
      <c r="B49" s="1278"/>
      <c r="C49" s="1279"/>
      <c r="D49" s="105"/>
      <c r="E49" s="1282" t="s">
        <v>38</v>
      </c>
      <c r="F49" s="1282"/>
      <c r="G49" s="1282"/>
      <c r="H49" s="1283"/>
      <c r="I49" s="106" t="s">
        <v>500</v>
      </c>
      <c r="J49" s="107" t="s">
        <v>500</v>
      </c>
      <c r="K49" s="107" t="s">
        <v>500</v>
      </c>
      <c r="L49" s="107" t="s">
        <v>500</v>
      </c>
      <c r="M49" s="108" t="s">
        <v>500</v>
      </c>
    </row>
    <row r="50" spans="2:13" ht="27.75" customHeight="1" x14ac:dyDescent="0.2">
      <c r="B50" s="1287" t="s">
        <v>39</v>
      </c>
      <c r="C50" s="1288"/>
      <c r="D50" s="111"/>
      <c r="E50" s="1282" t="s">
        <v>40</v>
      </c>
      <c r="F50" s="1282"/>
      <c r="G50" s="1282"/>
      <c r="H50" s="1283"/>
      <c r="I50" s="106">
        <v>12394</v>
      </c>
      <c r="J50" s="107">
        <v>14659</v>
      </c>
      <c r="K50" s="107">
        <v>19230</v>
      </c>
      <c r="L50" s="107">
        <v>19265</v>
      </c>
      <c r="M50" s="108">
        <v>24903</v>
      </c>
    </row>
    <row r="51" spans="2:13" ht="27.75" customHeight="1" x14ac:dyDescent="0.2">
      <c r="B51" s="1276"/>
      <c r="C51" s="1277"/>
      <c r="D51" s="105"/>
      <c r="E51" s="1282" t="s">
        <v>41</v>
      </c>
      <c r="F51" s="1282"/>
      <c r="G51" s="1282"/>
      <c r="H51" s="1283"/>
      <c r="I51" s="106" t="s">
        <v>500</v>
      </c>
      <c r="J51" s="107" t="s">
        <v>500</v>
      </c>
      <c r="K51" s="107" t="s">
        <v>500</v>
      </c>
      <c r="L51" s="107" t="s">
        <v>500</v>
      </c>
      <c r="M51" s="108" t="s">
        <v>500</v>
      </c>
    </row>
    <row r="52" spans="2:13" ht="27.75" customHeight="1" x14ac:dyDescent="0.2">
      <c r="B52" s="1278"/>
      <c r="C52" s="1279"/>
      <c r="D52" s="105"/>
      <c r="E52" s="1282" t="s">
        <v>42</v>
      </c>
      <c r="F52" s="1282"/>
      <c r="G52" s="1282"/>
      <c r="H52" s="1283"/>
      <c r="I52" s="106">
        <v>53438</v>
      </c>
      <c r="J52" s="107">
        <v>49851</v>
      </c>
      <c r="K52" s="107">
        <v>45971</v>
      </c>
      <c r="L52" s="107">
        <v>42390</v>
      </c>
      <c r="M52" s="108">
        <v>38938</v>
      </c>
    </row>
    <row r="53" spans="2:13" ht="27.75" customHeight="1" thickBot="1" x14ac:dyDescent="0.25">
      <c r="B53" s="1289" t="s">
        <v>43</v>
      </c>
      <c r="C53" s="1290"/>
      <c r="D53" s="112"/>
      <c r="E53" s="1291" t="s">
        <v>44</v>
      </c>
      <c r="F53" s="1291"/>
      <c r="G53" s="1291"/>
      <c r="H53" s="1292"/>
      <c r="I53" s="113">
        <v>-9404</v>
      </c>
      <c r="J53" s="114">
        <v>-9687</v>
      </c>
      <c r="K53" s="114">
        <v>-11069</v>
      </c>
      <c r="L53" s="114">
        <v>-10440</v>
      </c>
      <c r="M53" s="115">
        <v>-12762</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iZgN0czn+095V/UczCMC6Z75FBxhGfeakMNdCNEUsPK/SZtc8etD4jXqGwJajpOeEVnJG9+u/2lU306troyqA==" saltValue="ikXRbidUhJLSRMx/5V25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G57" sqref="G57"/>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544</v>
      </c>
      <c r="G54" s="124" t="s">
        <v>545</v>
      </c>
      <c r="H54" s="125" t="s">
        <v>546</v>
      </c>
    </row>
    <row r="55" spans="2:8" ht="52.5" customHeight="1" x14ac:dyDescent="0.2">
      <c r="B55" s="126"/>
      <c r="C55" s="1301" t="s">
        <v>47</v>
      </c>
      <c r="D55" s="1301"/>
      <c r="E55" s="1302"/>
      <c r="F55" s="127">
        <v>8604</v>
      </c>
      <c r="G55" s="127">
        <v>9569</v>
      </c>
      <c r="H55" s="128">
        <v>14317</v>
      </c>
    </row>
    <row r="56" spans="2:8" ht="52.5" customHeight="1" x14ac:dyDescent="0.2">
      <c r="B56" s="129"/>
      <c r="C56" s="1303" t="s">
        <v>48</v>
      </c>
      <c r="D56" s="1303"/>
      <c r="E56" s="1304"/>
      <c r="F56" s="130">
        <v>109</v>
      </c>
      <c r="G56" s="130">
        <v>177</v>
      </c>
      <c r="H56" s="131">
        <v>16</v>
      </c>
    </row>
    <row r="57" spans="2:8" ht="53.25" customHeight="1" x14ac:dyDescent="0.2">
      <c r="B57" s="129"/>
      <c r="C57" s="1305" t="s">
        <v>49</v>
      </c>
      <c r="D57" s="1305"/>
      <c r="E57" s="1306"/>
      <c r="F57" s="132">
        <v>8384</v>
      </c>
      <c r="G57" s="132">
        <v>7641</v>
      </c>
      <c r="H57" s="133">
        <v>8335</v>
      </c>
    </row>
    <row r="58" spans="2:8" ht="45.75" customHeight="1" x14ac:dyDescent="0.2">
      <c r="B58" s="134"/>
      <c r="C58" s="1293" t="s">
        <v>573</v>
      </c>
      <c r="D58" s="1294"/>
      <c r="E58" s="1295"/>
      <c r="F58" s="135">
        <v>5261</v>
      </c>
      <c r="G58" s="135">
        <v>4451</v>
      </c>
      <c r="H58" s="136">
        <v>5401</v>
      </c>
    </row>
    <row r="59" spans="2:8" ht="45.75" customHeight="1" x14ac:dyDescent="0.2">
      <c r="B59" s="134"/>
      <c r="C59" s="1293" t="s">
        <v>574</v>
      </c>
      <c r="D59" s="1294"/>
      <c r="E59" s="1295"/>
      <c r="F59" s="135">
        <v>1499</v>
      </c>
      <c r="G59" s="135">
        <v>1285</v>
      </c>
      <c r="H59" s="136">
        <v>1180</v>
      </c>
    </row>
    <row r="60" spans="2:8" ht="45.75" customHeight="1" x14ac:dyDescent="0.2">
      <c r="B60" s="134"/>
      <c r="C60" s="1293" t="s">
        <v>575</v>
      </c>
      <c r="D60" s="1294"/>
      <c r="E60" s="1295"/>
      <c r="F60" s="135">
        <v>628</v>
      </c>
      <c r="G60" s="135">
        <v>850</v>
      </c>
      <c r="H60" s="136">
        <v>873</v>
      </c>
    </row>
    <row r="61" spans="2:8" ht="45.75" customHeight="1" x14ac:dyDescent="0.2">
      <c r="B61" s="134"/>
      <c r="C61" s="1293" t="s">
        <v>576</v>
      </c>
      <c r="D61" s="1294"/>
      <c r="E61" s="1295"/>
      <c r="F61" s="135">
        <v>701</v>
      </c>
      <c r="G61" s="135">
        <v>759</v>
      </c>
      <c r="H61" s="136">
        <v>685</v>
      </c>
    </row>
    <row r="62" spans="2:8" ht="45.75" customHeight="1" thickBot="1" x14ac:dyDescent="0.25">
      <c r="B62" s="137"/>
      <c r="C62" s="1296" t="s">
        <v>577</v>
      </c>
      <c r="D62" s="1297"/>
      <c r="E62" s="1298"/>
      <c r="F62" s="138">
        <v>109</v>
      </c>
      <c r="G62" s="138">
        <v>109</v>
      </c>
      <c r="H62" s="139">
        <v>109</v>
      </c>
    </row>
    <row r="63" spans="2:8" ht="52.5" customHeight="1" thickBot="1" x14ac:dyDescent="0.25">
      <c r="B63" s="140"/>
      <c r="C63" s="1299" t="s">
        <v>50</v>
      </c>
      <c r="D63" s="1299"/>
      <c r="E63" s="1300"/>
      <c r="F63" s="141">
        <v>17098</v>
      </c>
      <c r="G63" s="141">
        <v>17387</v>
      </c>
      <c r="H63" s="142">
        <v>22668</v>
      </c>
    </row>
    <row r="64" spans="2:8" ht="15" customHeight="1" x14ac:dyDescent="0.2"/>
    <row r="65" ht="0" hidden="1" customHeight="1" x14ac:dyDescent="0.2"/>
    <row r="66" ht="0" hidden="1" customHeight="1" x14ac:dyDescent="0.2"/>
  </sheetData>
  <sheetProtection algorithmName="SHA-512" hashValue="cHcnqFrhPafEgdUEczaPvSpfzIdI1AkL04TLnqZOXoym1ho4m42DunltvcaCz3UjwxfOL7tyC6bqzAwiRXnORQ==" saltValue="qIxgA4FeTdnWVbiB442lE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CJ17" sqref="CJ17"/>
    </sheetView>
  </sheetViews>
  <sheetFormatPr defaultColWidth="0" defaultRowHeight="0" customHeight="1" zeroHeight="1" x14ac:dyDescent="0.2"/>
  <cols>
    <col min="1" max="1" width="6.36328125" style="385" customWidth="1"/>
    <col min="2" max="107" width="2.453125" style="385" customWidth="1"/>
    <col min="108" max="108" width="6.08984375" style="387" customWidth="1"/>
    <col min="109" max="109" width="5.90625" style="386" customWidth="1"/>
    <col min="110" max="110" width="19.08984375" style="385" hidden="1"/>
    <col min="111" max="115" width="12.6328125" style="385" hidden="1"/>
    <col min="116" max="349" width="8.6328125" style="385" hidden="1"/>
    <col min="350" max="355" width="14.90625" style="385" hidden="1"/>
    <col min="356" max="357" width="15.90625" style="385" hidden="1"/>
    <col min="358" max="363" width="16.08984375" style="385" hidden="1"/>
    <col min="364" max="364" width="6.08984375" style="385" hidden="1"/>
    <col min="365" max="365" width="3" style="385" hidden="1"/>
    <col min="366" max="605" width="8.6328125" style="385" hidden="1"/>
    <col min="606" max="611" width="14.90625" style="385" hidden="1"/>
    <col min="612" max="613" width="15.90625" style="385" hidden="1"/>
    <col min="614" max="619" width="16.08984375" style="385" hidden="1"/>
    <col min="620" max="620" width="6.08984375" style="385" hidden="1"/>
    <col min="621" max="621" width="3" style="385" hidden="1"/>
    <col min="622" max="861" width="8.6328125" style="385" hidden="1"/>
    <col min="862" max="867" width="14.90625" style="385" hidden="1"/>
    <col min="868" max="869" width="15.90625" style="385" hidden="1"/>
    <col min="870" max="875" width="16.08984375" style="385" hidden="1"/>
    <col min="876" max="876" width="6.08984375" style="385" hidden="1"/>
    <col min="877" max="877" width="3" style="385" hidden="1"/>
    <col min="878" max="1117" width="8.6328125" style="385" hidden="1"/>
    <col min="1118" max="1123" width="14.90625" style="385" hidden="1"/>
    <col min="1124" max="1125" width="15.90625" style="385" hidden="1"/>
    <col min="1126" max="1131" width="16.08984375" style="385" hidden="1"/>
    <col min="1132" max="1132" width="6.08984375" style="385" hidden="1"/>
    <col min="1133" max="1133" width="3" style="385" hidden="1"/>
    <col min="1134" max="1373" width="8.6328125" style="385" hidden="1"/>
    <col min="1374" max="1379" width="14.90625" style="385" hidden="1"/>
    <col min="1380" max="1381" width="15.90625" style="385" hidden="1"/>
    <col min="1382" max="1387" width="16.08984375" style="385" hidden="1"/>
    <col min="1388" max="1388" width="6.08984375" style="385" hidden="1"/>
    <col min="1389" max="1389" width="3" style="385" hidden="1"/>
    <col min="1390" max="1629" width="8.6328125" style="385" hidden="1"/>
    <col min="1630" max="1635" width="14.90625" style="385" hidden="1"/>
    <col min="1636" max="1637" width="15.90625" style="385" hidden="1"/>
    <col min="1638" max="1643" width="16.08984375" style="385" hidden="1"/>
    <col min="1644" max="1644" width="6.08984375" style="385" hidden="1"/>
    <col min="1645" max="1645" width="3" style="385" hidden="1"/>
    <col min="1646" max="1885" width="8.6328125" style="385" hidden="1"/>
    <col min="1886" max="1891" width="14.90625" style="385" hidden="1"/>
    <col min="1892" max="1893" width="15.90625" style="385" hidden="1"/>
    <col min="1894" max="1899" width="16.08984375" style="385" hidden="1"/>
    <col min="1900" max="1900" width="6.08984375" style="385" hidden="1"/>
    <col min="1901" max="1901" width="3" style="385" hidden="1"/>
    <col min="1902" max="2141" width="8.6328125" style="385" hidden="1"/>
    <col min="2142" max="2147" width="14.90625" style="385" hidden="1"/>
    <col min="2148" max="2149" width="15.90625" style="385" hidden="1"/>
    <col min="2150" max="2155" width="16.08984375" style="385" hidden="1"/>
    <col min="2156" max="2156" width="6.08984375" style="385" hidden="1"/>
    <col min="2157" max="2157" width="3" style="385" hidden="1"/>
    <col min="2158" max="2397" width="8.6328125" style="385" hidden="1"/>
    <col min="2398" max="2403" width="14.90625" style="385" hidden="1"/>
    <col min="2404" max="2405" width="15.90625" style="385" hidden="1"/>
    <col min="2406" max="2411" width="16.08984375" style="385" hidden="1"/>
    <col min="2412" max="2412" width="6.08984375" style="385" hidden="1"/>
    <col min="2413" max="2413" width="3" style="385" hidden="1"/>
    <col min="2414" max="2653" width="8.6328125" style="385" hidden="1"/>
    <col min="2654" max="2659" width="14.90625" style="385" hidden="1"/>
    <col min="2660" max="2661" width="15.90625" style="385" hidden="1"/>
    <col min="2662" max="2667" width="16.08984375" style="385" hidden="1"/>
    <col min="2668" max="2668" width="6.08984375" style="385" hidden="1"/>
    <col min="2669" max="2669" width="3" style="385" hidden="1"/>
    <col min="2670" max="2909" width="8.6328125" style="385" hidden="1"/>
    <col min="2910" max="2915" width="14.90625" style="385" hidden="1"/>
    <col min="2916" max="2917" width="15.90625" style="385" hidden="1"/>
    <col min="2918" max="2923" width="16.08984375" style="385" hidden="1"/>
    <col min="2924" max="2924" width="6.08984375" style="385" hidden="1"/>
    <col min="2925" max="2925" width="3" style="385" hidden="1"/>
    <col min="2926" max="3165" width="8.6328125" style="385" hidden="1"/>
    <col min="3166" max="3171" width="14.90625" style="385" hidden="1"/>
    <col min="3172" max="3173" width="15.90625" style="385" hidden="1"/>
    <col min="3174" max="3179" width="16.08984375" style="385" hidden="1"/>
    <col min="3180" max="3180" width="6.08984375" style="385" hidden="1"/>
    <col min="3181" max="3181" width="3" style="385" hidden="1"/>
    <col min="3182" max="3421" width="8.6328125" style="385" hidden="1"/>
    <col min="3422" max="3427" width="14.90625" style="385" hidden="1"/>
    <col min="3428" max="3429" width="15.90625" style="385" hidden="1"/>
    <col min="3430" max="3435" width="16.08984375" style="385" hidden="1"/>
    <col min="3436" max="3436" width="6.08984375" style="385" hidden="1"/>
    <col min="3437" max="3437" width="3" style="385" hidden="1"/>
    <col min="3438" max="3677" width="8.6328125" style="385" hidden="1"/>
    <col min="3678" max="3683" width="14.90625" style="385" hidden="1"/>
    <col min="3684" max="3685" width="15.90625" style="385" hidden="1"/>
    <col min="3686" max="3691" width="16.08984375" style="385" hidden="1"/>
    <col min="3692" max="3692" width="6.08984375" style="385" hidden="1"/>
    <col min="3693" max="3693" width="3" style="385" hidden="1"/>
    <col min="3694" max="3933" width="8.6328125" style="385" hidden="1"/>
    <col min="3934" max="3939" width="14.90625" style="385" hidden="1"/>
    <col min="3940" max="3941" width="15.90625" style="385" hidden="1"/>
    <col min="3942" max="3947" width="16.08984375" style="385" hidden="1"/>
    <col min="3948" max="3948" width="6.08984375" style="385" hidden="1"/>
    <col min="3949" max="3949" width="3" style="385" hidden="1"/>
    <col min="3950" max="4189" width="8.6328125" style="385" hidden="1"/>
    <col min="4190" max="4195" width="14.90625" style="385" hidden="1"/>
    <col min="4196" max="4197" width="15.90625" style="385" hidden="1"/>
    <col min="4198" max="4203" width="16.08984375" style="385" hidden="1"/>
    <col min="4204" max="4204" width="6.08984375" style="385" hidden="1"/>
    <col min="4205" max="4205" width="3" style="385" hidden="1"/>
    <col min="4206" max="4445" width="8.6328125" style="385" hidden="1"/>
    <col min="4446" max="4451" width="14.90625" style="385" hidden="1"/>
    <col min="4452" max="4453" width="15.90625" style="385" hidden="1"/>
    <col min="4454" max="4459" width="16.08984375" style="385" hidden="1"/>
    <col min="4460" max="4460" width="6.08984375" style="385" hidden="1"/>
    <col min="4461" max="4461" width="3" style="385" hidden="1"/>
    <col min="4462" max="4701" width="8.6328125" style="385" hidden="1"/>
    <col min="4702" max="4707" width="14.90625" style="385" hidden="1"/>
    <col min="4708" max="4709" width="15.90625" style="385" hidden="1"/>
    <col min="4710" max="4715" width="16.08984375" style="385" hidden="1"/>
    <col min="4716" max="4716" width="6.08984375" style="385" hidden="1"/>
    <col min="4717" max="4717" width="3" style="385" hidden="1"/>
    <col min="4718" max="4957" width="8.6328125" style="385" hidden="1"/>
    <col min="4958" max="4963" width="14.90625" style="385" hidden="1"/>
    <col min="4964" max="4965" width="15.90625" style="385" hidden="1"/>
    <col min="4966" max="4971" width="16.08984375" style="385" hidden="1"/>
    <col min="4972" max="4972" width="6.08984375" style="385" hidden="1"/>
    <col min="4973" max="4973" width="3" style="385" hidden="1"/>
    <col min="4974" max="5213" width="8.6328125" style="385" hidden="1"/>
    <col min="5214" max="5219" width="14.90625" style="385" hidden="1"/>
    <col min="5220" max="5221" width="15.90625" style="385" hidden="1"/>
    <col min="5222" max="5227" width="16.08984375" style="385" hidden="1"/>
    <col min="5228" max="5228" width="6.08984375" style="385" hidden="1"/>
    <col min="5229" max="5229" width="3" style="385" hidden="1"/>
    <col min="5230" max="5469" width="8.6328125" style="385" hidden="1"/>
    <col min="5470" max="5475" width="14.90625" style="385" hidden="1"/>
    <col min="5476" max="5477" width="15.90625" style="385" hidden="1"/>
    <col min="5478" max="5483" width="16.08984375" style="385" hidden="1"/>
    <col min="5484" max="5484" width="6.08984375" style="385" hidden="1"/>
    <col min="5485" max="5485" width="3" style="385" hidden="1"/>
    <col min="5486" max="5725" width="8.6328125" style="385" hidden="1"/>
    <col min="5726" max="5731" width="14.90625" style="385" hidden="1"/>
    <col min="5732" max="5733" width="15.90625" style="385" hidden="1"/>
    <col min="5734" max="5739" width="16.08984375" style="385" hidden="1"/>
    <col min="5740" max="5740" width="6.08984375" style="385" hidden="1"/>
    <col min="5741" max="5741" width="3" style="385" hidden="1"/>
    <col min="5742" max="5981" width="8.6328125" style="385" hidden="1"/>
    <col min="5982" max="5987" width="14.90625" style="385" hidden="1"/>
    <col min="5988" max="5989" width="15.90625" style="385" hidden="1"/>
    <col min="5990" max="5995" width="16.08984375" style="385" hidden="1"/>
    <col min="5996" max="5996" width="6.08984375" style="385" hidden="1"/>
    <col min="5997" max="5997" width="3" style="385" hidden="1"/>
    <col min="5998" max="6237" width="8.6328125" style="385" hidden="1"/>
    <col min="6238" max="6243" width="14.90625" style="385" hidden="1"/>
    <col min="6244" max="6245" width="15.90625" style="385" hidden="1"/>
    <col min="6246" max="6251" width="16.08984375" style="385" hidden="1"/>
    <col min="6252" max="6252" width="6.08984375" style="385" hidden="1"/>
    <col min="6253" max="6253" width="3" style="385" hidden="1"/>
    <col min="6254" max="6493" width="8.6328125" style="385" hidden="1"/>
    <col min="6494" max="6499" width="14.90625" style="385" hidden="1"/>
    <col min="6500" max="6501" width="15.90625" style="385" hidden="1"/>
    <col min="6502" max="6507" width="16.08984375" style="385" hidden="1"/>
    <col min="6508" max="6508" width="6.08984375" style="385" hidden="1"/>
    <col min="6509" max="6509" width="3" style="385" hidden="1"/>
    <col min="6510" max="6749" width="8.6328125" style="385" hidden="1"/>
    <col min="6750" max="6755" width="14.90625" style="385" hidden="1"/>
    <col min="6756" max="6757" width="15.90625" style="385" hidden="1"/>
    <col min="6758" max="6763" width="16.08984375" style="385" hidden="1"/>
    <col min="6764" max="6764" width="6.08984375" style="385" hidden="1"/>
    <col min="6765" max="6765" width="3" style="385" hidden="1"/>
    <col min="6766" max="7005" width="8.6328125" style="385" hidden="1"/>
    <col min="7006" max="7011" width="14.90625" style="385" hidden="1"/>
    <col min="7012" max="7013" width="15.90625" style="385" hidden="1"/>
    <col min="7014" max="7019" width="16.08984375" style="385" hidden="1"/>
    <col min="7020" max="7020" width="6.08984375" style="385" hidden="1"/>
    <col min="7021" max="7021" width="3" style="385" hidden="1"/>
    <col min="7022" max="7261" width="8.6328125" style="385" hidden="1"/>
    <col min="7262" max="7267" width="14.90625" style="385" hidden="1"/>
    <col min="7268" max="7269" width="15.90625" style="385" hidden="1"/>
    <col min="7270" max="7275" width="16.08984375" style="385" hidden="1"/>
    <col min="7276" max="7276" width="6.08984375" style="385" hidden="1"/>
    <col min="7277" max="7277" width="3" style="385" hidden="1"/>
    <col min="7278" max="7517" width="8.6328125" style="385" hidden="1"/>
    <col min="7518" max="7523" width="14.90625" style="385" hidden="1"/>
    <col min="7524" max="7525" width="15.90625" style="385" hidden="1"/>
    <col min="7526" max="7531" width="16.08984375" style="385" hidden="1"/>
    <col min="7532" max="7532" width="6.08984375" style="385" hidden="1"/>
    <col min="7533" max="7533" width="3" style="385" hidden="1"/>
    <col min="7534" max="7773" width="8.6328125" style="385" hidden="1"/>
    <col min="7774" max="7779" width="14.90625" style="385" hidden="1"/>
    <col min="7780" max="7781" width="15.90625" style="385" hidden="1"/>
    <col min="7782" max="7787" width="16.08984375" style="385" hidden="1"/>
    <col min="7788" max="7788" width="6.08984375" style="385" hidden="1"/>
    <col min="7789" max="7789" width="3" style="385" hidden="1"/>
    <col min="7790" max="8029" width="8.6328125" style="385" hidden="1"/>
    <col min="8030" max="8035" width="14.90625" style="385" hidden="1"/>
    <col min="8036" max="8037" width="15.90625" style="385" hidden="1"/>
    <col min="8038" max="8043" width="16.08984375" style="385" hidden="1"/>
    <col min="8044" max="8044" width="6.08984375" style="385" hidden="1"/>
    <col min="8045" max="8045" width="3" style="385" hidden="1"/>
    <col min="8046" max="8285" width="8.6328125" style="385" hidden="1"/>
    <col min="8286" max="8291" width="14.90625" style="385" hidden="1"/>
    <col min="8292" max="8293" width="15.90625" style="385" hidden="1"/>
    <col min="8294" max="8299" width="16.08984375" style="385" hidden="1"/>
    <col min="8300" max="8300" width="6.08984375" style="385" hidden="1"/>
    <col min="8301" max="8301" width="3" style="385" hidden="1"/>
    <col min="8302" max="8541" width="8.6328125" style="385" hidden="1"/>
    <col min="8542" max="8547" width="14.90625" style="385" hidden="1"/>
    <col min="8548" max="8549" width="15.90625" style="385" hidden="1"/>
    <col min="8550" max="8555" width="16.08984375" style="385" hidden="1"/>
    <col min="8556" max="8556" width="6.08984375" style="385" hidden="1"/>
    <col min="8557" max="8557" width="3" style="385" hidden="1"/>
    <col min="8558" max="8797" width="8.6328125" style="385" hidden="1"/>
    <col min="8798" max="8803" width="14.90625" style="385" hidden="1"/>
    <col min="8804" max="8805" width="15.90625" style="385" hidden="1"/>
    <col min="8806" max="8811" width="16.08984375" style="385" hidden="1"/>
    <col min="8812" max="8812" width="6.08984375" style="385" hidden="1"/>
    <col min="8813" max="8813" width="3" style="385" hidden="1"/>
    <col min="8814" max="9053" width="8.6328125" style="385" hidden="1"/>
    <col min="9054" max="9059" width="14.90625" style="385" hidden="1"/>
    <col min="9060" max="9061" width="15.90625" style="385" hidden="1"/>
    <col min="9062" max="9067" width="16.08984375" style="385" hidden="1"/>
    <col min="9068" max="9068" width="6.08984375" style="385" hidden="1"/>
    <col min="9069" max="9069" width="3" style="385" hidden="1"/>
    <col min="9070" max="9309" width="8.6328125" style="385" hidden="1"/>
    <col min="9310" max="9315" width="14.90625" style="385" hidden="1"/>
    <col min="9316" max="9317" width="15.90625" style="385" hidden="1"/>
    <col min="9318" max="9323" width="16.08984375" style="385" hidden="1"/>
    <col min="9324" max="9324" width="6.08984375" style="385" hidden="1"/>
    <col min="9325" max="9325" width="3" style="385" hidden="1"/>
    <col min="9326" max="9565" width="8.6328125" style="385" hidden="1"/>
    <col min="9566" max="9571" width="14.90625" style="385" hidden="1"/>
    <col min="9572" max="9573" width="15.90625" style="385" hidden="1"/>
    <col min="9574" max="9579" width="16.08984375" style="385" hidden="1"/>
    <col min="9580" max="9580" width="6.08984375" style="385" hidden="1"/>
    <col min="9581" max="9581" width="3" style="385" hidden="1"/>
    <col min="9582" max="9821" width="8.6328125" style="385" hidden="1"/>
    <col min="9822" max="9827" width="14.90625" style="385" hidden="1"/>
    <col min="9828" max="9829" width="15.90625" style="385" hidden="1"/>
    <col min="9830" max="9835" width="16.08984375" style="385" hidden="1"/>
    <col min="9836" max="9836" width="6.08984375" style="385" hidden="1"/>
    <col min="9837" max="9837" width="3" style="385" hidden="1"/>
    <col min="9838" max="10077" width="8.6328125" style="385" hidden="1"/>
    <col min="10078" max="10083" width="14.90625" style="385" hidden="1"/>
    <col min="10084" max="10085" width="15.90625" style="385" hidden="1"/>
    <col min="10086" max="10091" width="16.08984375" style="385" hidden="1"/>
    <col min="10092" max="10092" width="6.08984375" style="385" hidden="1"/>
    <col min="10093" max="10093" width="3" style="385" hidden="1"/>
    <col min="10094" max="10333" width="8.6328125" style="385" hidden="1"/>
    <col min="10334" max="10339" width="14.90625" style="385" hidden="1"/>
    <col min="10340" max="10341" width="15.90625" style="385" hidden="1"/>
    <col min="10342" max="10347" width="16.08984375" style="385" hidden="1"/>
    <col min="10348" max="10348" width="6.08984375" style="385" hidden="1"/>
    <col min="10349" max="10349" width="3" style="385" hidden="1"/>
    <col min="10350" max="10589" width="8.6328125" style="385" hidden="1"/>
    <col min="10590" max="10595" width="14.90625" style="385" hidden="1"/>
    <col min="10596" max="10597" width="15.90625" style="385" hidden="1"/>
    <col min="10598" max="10603" width="16.08984375" style="385" hidden="1"/>
    <col min="10604" max="10604" width="6.08984375" style="385" hidden="1"/>
    <col min="10605" max="10605" width="3" style="385" hidden="1"/>
    <col min="10606" max="10845" width="8.6328125" style="385" hidden="1"/>
    <col min="10846" max="10851" width="14.90625" style="385" hidden="1"/>
    <col min="10852" max="10853" width="15.90625" style="385" hidden="1"/>
    <col min="10854" max="10859" width="16.08984375" style="385" hidden="1"/>
    <col min="10860" max="10860" width="6.08984375" style="385" hidden="1"/>
    <col min="10861" max="10861" width="3" style="385" hidden="1"/>
    <col min="10862" max="11101" width="8.6328125" style="385" hidden="1"/>
    <col min="11102" max="11107" width="14.90625" style="385" hidden="1"/>
    <col min="11108" max="11109" width="15.90625" style="385" hidden="1"/>
    <col min="11110" max="11115" width="16.08984375" style="385" hidden="1"/>
    <col min="11116" max="11116" width="6.08984375" style="385" hidden="1"/>
    <col min="11117" max="11117" width="3" style="385" hidden="1"/>
    <col min="11118" max="11357" width="8.6328125" style="385" hidden="1"/>
    <col min="11358" max="11363" width="14.90625" style="385" hidden="1"/>
    <col min="11364" max="11365" width="15.90625" style="385" hidden="1"/>
    <col min="11366" max="11371" width="16.08984375" style="385" hidden="1"/>
    <col min="11372" max="11372" width="6.08984375" style="385" hidden="1"/>
    <col min="11373" max="11373" width="3" style="385" hidden="1"/>
    <col min="11374" max="11613" width="8.6328125" style="385" hidden="1"/>
    <col min="11614" max="11619" width="14.90625" style="385" hidden="1"/>
    <col min="11620" max="11621" width="15.90625" style="385" hidden="1"/>
    <col min="11622" max="11627" width="16.08984375" style="385" hidden="1"/>
    <col min="11628" max="11628" width="6.08984375" style="385" hidden="1"/>
    <col min="11629" max="11629" width="3" style="385" hidden="1"/>
    <col min="11630" max="11869" width="8.6328125" style="385" hidden="1"/>
    <col min="11870" max="11875" width="14.90625" style="385" hidden="1"/>
    <col min="11876" max="11877" width="15.90625" style="385" hidden="1"/>
    <col min="11878" max="11883" width="16.08984375" style="385" hidden="1"/>
    <col min="11884" max="11884" width="6.08984375" style="385" hidden="1"/>
    <col min="11885" max="11885" width="3" style="385" hidden="1"/>
    <col min="11886" max="12125" width="8.6328125" style="385" hidden="1"/>
    <col min="12126" max="12131" width="14.90625" style="385" hidden="1"/>
    <col min="12132" max="12133" width="15.90625" style="385" hidden="1"/>
    <col min="12134" max="12139" width="16.08984375" style="385" hidden="1"/>
    <col min="12140" max="12140" width="6.08984375" style="385" hidden="1"/>
    <col min="12141" max="12141" width="3" style="385" hidden="1"/>
    <col min="12142" max="12381" width="8.6328125" style="385" hidden="1"/>
    <col min="12382" max="12387" width="14.90625" style="385" hidden="1"/>
    <col min="12388" max="12389" width="15.90625" style="385" hidden="1"/>
    <col min="12390" max="12395" width="16.08984375" style="385" hidden="1"/>
    <col min="12396" max="12396" width="6.08984375" style="385" hidden="1"/>
    <col min="12397" max="12397" width="3" style="385" hidden="1"/>
    <col min="12398" max="12637" width="8.6328125" style="385" hidden="1"/>
    <col min="12638" max="12643" width="14.90625" style="385" hidden="1"/>
    <col min="12644" max="12645" width="15.90625" style="385" hidden="1"/>
    <col min="12646" max="12651" width="16.08984375" style="385" hidden="1"/>
    <col min="12652" max="12652" width="6.08984375" style="385" hidden="1"/>
    <col min="12653" max="12653" width="3" style="385" hidden="1"/>
    <col min="12654" max="12893" width="8.6328125" style="385" hidden="1"/>
    <col min="12894" max="12899" width="14.90625" style="385" hidden="1"/>
    <col min="12900" max="12901" width="15.90625" style="385" hidden="1"/>
    <col min="12902" max="12907" width="16.08984375" style="385" hidden="1"/>
    <col min="12908" max="12908" width="6.08984375" style="385" hidden="1"/>
    <col min="12909" max="12909" width="3" style="385" hidden="1"/>
    <col min="12910" max="13149" width="8.6328125" style="385" hidden="1"/>
    <col min="13150" max="13155" width="14.90625" style="385" hidden="1"/>
    <col min="13156" max="13157" width="15.90625" style="385" hidden="1"/>
    <col min="13158" max="13163" width="16.08984375" style="385" hidden="1"/>
    <col min="13164" max="13164" width="6.08984375" style="385" hidden="1"/>
    <col min="13165" max="13165" width="3" style="385" hidden="1"/>
    <col min="13166" max="13405" width="8.6328125" style="385" hidden="1"/>
    <col min="13406" max="13411" width="14.90625" style="385" hidden="1"/>
    <col min="13412" max="13413" width="15.90625" style="385" hidden="1"/>
    <col min="13414" max="13419" width="16.08984375" style="385" hidden="1"/>
    <col min="13420" max="13420" width="6.08984375" style="385" hidden="1"/>
    <col min="13421" max="13421" width="3" style="385" hidden="1"/>
    <col min="13422" max="13661" width="8.6328125" style="385" hidden="1"/>
    <col min="13662" max="13667" width="14.90625" style="385" hidden="1"/>
    <col min="13668" max="13669" width="15.90625" style="385" hidden="1"/>
    <col min="13670" max="13675" width="16.08984375" style="385" hidden="1"/>
    <col min="13676" max="13676" width="6.08984375" style="385" hidden="1"/>
    <col min="13677" max="13677" width="3" style="385" hidden="1"/>
    <col min="13678" max="13917" width="8.6328125" style="385" hidden="1"/>
    <col min="13918" max="13923" width="14.90625" style="385" hidden="1"/>
    <col min="13924" max="13925" width="15.90625" style="385" hidden="1"/>
    <col min="13926" max="13931" width="16.08984375" style="385" hidden="1"/>
    <col min="13932" max="13932" width="6.08984375" style="385" hidden="1"/>
    <col min="13933" max="13933" width="3" style="385" hidden="1"/>
    <col min="13934" max="14173" width="8.6328125" style="385" hidden="1"/>
    <col min="14174" max="14179" width="14.90625" style="385" hidden="1"/>
    <col min="14180" max="14181" width="15.90625" style="385" hidden="1"/>
    <col min="14182" max="14187" width="16.08984375" style="385" hidden="1"/>
    <col min="14188" max="14188" width="6.08984375" style="385" hidden="1"/>
    <col min="14189" max="14189" width="3" style="385" hidden="1"/>
    <col min="14190" max="14429" width="8.6328125" style="385" hidden="1"/>
    <col min="14430" max="14435" width="14.90625" style="385" hidden="1"/>
    <col min="14436" max="14437" width="15.90625" style="385" hidden="1"/>
    <col min="14438" max="14443" width="16.08984375" style="385" hidden="1"/>
    <col min="14444" max="14444" width="6.08984375" style="385" hidden="1"/>
    <col min="14445" max="14445" width="3" style="385" hidden="1"/>
    <col min="14446" max="14685" width="8.6328125" style="385" hidden="1"/>
    <col min="14686" max="14691" width="14.90625" style="385" hidden="1"/>
    <col min="14692" max="14693" width="15.90625" style="385" hidden="1"/>
    <col min="14694" max="14699" width="16.08984375" style="385" hidden="1"/>
    <col min="14700" max="14700" width="6.08984375" style="385" hidden="1"/>
    <col min="14701" max="14701" width="3" style="385" hidden="1"/>
    <col min="14702" max="14941" width="8.6328125" style="385" hidden="1"/>
    <col min="14942" max="14947" width="14.90625" style="385" hidden="1"/>
    <col min="14948" max="14949" width="15.90625" style="385" hidden="1"/>
    <col min="14950" max="14955" width="16.08984375" style="385" hidden="1"/>
    <col min="14956" max="14956" width="6.08984375" style="385" hidden="1"/>
    <col min="14957" max="14957" width="3" style="385" hidden="1"/>
    <col min="14958" max="15197" width="8.6328125" style="385" hidden="1"/>
    <col min="15198" max="15203" width="14.90625" style="385" hidden="1"/>
    <col min="15204" max="15205" width="15.90625" style="385" hidden="1"/>
    <col min="15206" max="15211" width="16.08984375" style="385" hidden="1"/>
    <col min="15212" max="15212" width="6.08984375" style="385" hidden="1"/>
    <col min="15213" max="15213" width="3" style="385" hidden="1"/>
    <col min="15214" max="15453" width="8.6328125" style="385" hidden="1"/>
    <col min="15454" max="15459" width="14.90625" style="385" hidden="1"/>
    <col min="15460" max="15461" width="15.90625" style="385" hidden="1"/>
    <col min="15462" max="15467" width="16.08984375" style="385" hidden="1"/>
    <col min="15468" max="15468" width="6.08984375" style="385" hidden="1"/>
    <col min="15469" max="15469" width="3" style="385" hidden="1"/>
    <col min="15470" max="15709" width="8.6328125" style="385" hidden="1"/>
    <col min="15710" max="15715" width="14.90625" style="385" hidden="1"/>
    <col min="15716" max="15717" width="15.90625" style="385" hidden="1"/>
    <col min="15718" max="15723" width="16.08984375" style="385" hidden="1"/>
    <col min="15724" max="15724" width="6.08984375" style="385" hidden="1"/>
    <col min="15725" max="15725" width="3" style="385" hidden="1"/>
    <col min="15726" max="15965" width="8.6328125" style="385" hidden="1"/>
    <col min="15966" max="15971" width="14.90625" style="385" hidden="1"/>
    <col min="15972" max="15973" width="15.90625" style="385" hidden="1"/>
    <col min="15974" max="15979" width="16.08984375" style="385" hidden="1"/>
    <col min="15980" max="15980" width="6.08984375" style="385" hidden="1"/>
    <col min="15981" max="15981" width="3" style="385" hidden="1"/>
    <col min="15982" max="16221" width="8.6328125" style="385" hidden="1"/>
    <col min="16222" max="16227" width="14.90625" style="385" hidden="1"/>
    <col min="16228" max="16229" width="15.90625" style="385" hidden="1"/>
    <col min="16230" max="16235" width="16.08984375" style="385" hidden="1"/>
    <col min="16236" max="16236" width="6.08984375" style="385" hidden="1"/>
    <col min="16237" max="16237" width="3" style="385" hidden="1"/>
    <col min="16238" max="16384" width="8.63281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ht="13"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ht="13"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5"/>
      <c r="DE19" s="385"/>
    </row>
    <row r="20" spans="1:351" ht="13" x14ac:dyDescent="0.2">
      <c r="DD20" s="385"/>
      <c r="DE20" s="385"/>
    </row>
    <row r="21" spans="1:351" ht="16.5"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5" x14ac:dyDescent="0.2">
      <c r="B22" s="386"/>
      <c r="MM22" s="417"/>
    </row>
    <row r="23" spans="1:351" ht="13" x14ac:dyDescent="0.2">
      <c r="B23" s="386"/>
    </row>
    <row r="24" spans="1:351" ht="13" x14ac:dyDescent="0.2">
      <c r="B24" s="386"/>
    </row>
    <row r="25" spans="1:351" ht="13" x14ac:dyDescent="0.2">
      <c r="B25" s="386"/>
    </row>
    <row r="26" spans="1:351" ht="13" x14ac:dyDescent="0.2">
      <c r="B26" s="386"/>
    </row>
    <row r="27" spans="1:351" ht="13" x14ac:dyDescent="0.2">
      <c r="B27" s="386"/>
    </row>
    <row r="28" spans="1:351" ht="13" x14ac:dyDescent="0.2">
      <c r="B28" s="386"/>
    </row>
    <row r="29" spans="1:351" ht="13" x14ac:dyDescent="0.2">
      <c r="B29" s="386"/>
    </row>
    <row r="30" spans="1:351" ht="13" x14ac:dyDescent="0.2">
      <c r="B30" s="386"/>
    </row>
    <row r="31" spans="1:351" ht="13" x14ac:dyDescent="0.2">
      <c r="B31" s="386"/>
    </row>
    <row r="32" spans="1:351" ht="13" x14ac:dyDescent="0.2">
      <c r="B32" s="386"/>
    </row>
    <row r="33" spans="2:109" ht="13" x14ac:dyDescent="0.2">
      <c r="B33" s="386"/>
    </row>
    <row r="34" spans="2:109" ht="13" x14ac:dyDescent="0.2">
      <c r="B34" s="386"/>
    </row>
    <row r="35" spans="2:109" ht="13" x14ac:dyDescent="0.2">
      <c r="B35" s="386"/>
    </row>
    <row r="36" spans="2:109" ht="13" x14ac:dyDescent="0.2">
      <c r="B36" s="386"/>
    </row>
    <row r="37" spans="2:109" ht="13" x14ac:dyDescent="0.2">
      <c r="B37" s="386"/>
    </row>
    <row r="38" spans="2:109" ht="13" x14ac:dyDescent="0.2">
      <c r="B38" s="386"/>
    </row>
    <row r="39" spans="2:109" ht="13"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 x14ac:dyDescent="0.2">
      <c r="B40" s="406"/>
      <c r="DD40" s="406"/>
      <c r="DE40" s="385"/>
    </row>
    <row r="41" spans="2:109" ht="16.5" x14ac:dyDescent="0.2">
      <c r="B41" s="416" t="s">
        <v>588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 x14ac:dyDescent="0.2">
      <c r="B42" s="386"/>
      <c r="G42" s="402"/>
      <c r="I42" s="401"/>
      <c r="J42" s="401"/>
      <c r="K42" s="401"/>
      <c r="AM42" s="402"/>
      <c r="AN42" s="402" t="s">
        <v>584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8" t="s">
        <v>587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 x14ac:dyDescent="0.2">
      <c r="B44" s="386"/>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 x14ac:dyDescent="0.2">
      <c r="B45" s="386"/>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 x14ac:dyDescent="0.2">
      <c r="B46" s="386"/>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 x14ac:dyDescent="0.2">
      <c r="B47" s="386"/>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 x14ac:dyDescent="0.2">
      <c r="B49" s="386"/>
      <c r="AN49" s="385" t="s">
        <v>582</v>
      </c>
    </row>
    <row r="50" spans="1:109" ht="13" x14ac:dyDescent="0.2">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542</v>
      </c>
      <c r="BQ50" s="1321"/>
      <c r="BR50" s="1321"/>
      <c r="BS50" s="1321"/>
      <c r="BT50" s="1321"/>
      <c r="BU50" s="1321"/>
      <c r="BV50" s="1321"/>
      <c r="BW50" s="1321"/>
      <c r="BX50" s="1321" t="s">
        <v>543</v>
      </c>
      <c r="BY50" s="1321"/>
      <c r="BZ50" s="1321"/>
      <c r="CA50" s="1321"/>
      <c r="CB50" s="1321"/>
      <c r="CC50" s="1321"/>
      <c r="CD50" s="1321"/>
      <c r="CE50" s="1321"/>
      <c r="CF50" s="1321" t="s">
        <v>544</v>
      </c>
      <c r="CG50" s="1321"/>
      <c r="CH50" s="1321"/>
      <c r="CI50" s="1321"/>
      <c r="CJ50" s="1321"/>
      <c r="CK50" s="1321"/>
      <c r="CL50" s="1321"/>
      <c r="CM50" s="1321"/>
      <c r="CN50" s="1321" t="s">
        <v>545</v>
      </c>
      <c r="CO50" s="1321"/>
      <c r="CP50" s="1321"/>
      <c r="CQ50" s="1321"/>
      <c r="CR50" s="1321"/>
      <c r="CS50" s="1321"/>
      <c r="CT50" s="1321"/>
      <c r="CU50" s="1321"/>
      <c r="CV50" s="1321" t="s">
        <v>546</v>
      </c>
      <c r="CW50" s="1321"/>
      <c r="CX50" s="1321"/>
      <c r="CY50" s="1321"/>
      <c r="CZ50" s="1321"/>
      <c r="DA50" s="1321"/>
      <c r="DB50" s="1321"/>
      <c r="DC50" s="1321"/>
    </row>
    <row r="51" spans="1:109" ht="13.5" customHeight="1" x14ac:dyDescent="0.2">
      <c r="B51" s="386"/>
      <c r="G51" s="1322"/>
      <c r="H51" s="1322"/>
      <c r="I51" s="1326"/>
      <c r="J51" s="1326"/>
      <c r="K51" s="1325"/>
      <c r="L51" s="1325"/>
      <c r="M51" s="1325"/>
      <c r="N51" s="1325"/>
      <c r="AM51" s="393"/>
      <c r="AN51" s="1323" t="s">
        <v>581</v>
      </c>
      <c r="AO51" s="1323"/>
      <c r="AP51" s="1323"/>
      <c r="AQ51" s="1323"/>
      <c r="AR51" s="1323"/>
      <c r="AS51" s="1323"/>
      <c r="AT51" s="1323"/>
      <c r="AU51" s="1323"/>
      <c r="AV51" s="1323"/>
      <c r="AW51" s="1323"/>
      <c r="AX51" s="1323"/>
      <c r="AY51" s="1323"/>
      <c r="AZ51" s="1323"/>
      <c r="BA51" s="1323"/>
      <c r="BB51" s="1323" t="s">
        <v>579</v>
      </c>
      <c r="BC51" s="1323"/>
      <c r="BD51" s="1323"/>
      <c r="BE51" s="1323"/>
      <c r="BF51" s="1323"/>
      <c r="BG51" s="1323"/>
      <c r="BH51" s="1323"/>
      <c r="BI51" s="1323"/>
      <c r="BJ51" s="1323"/>
      <c r="BK51" s="1323"/>
      <c r="BL51" s="1323"/>
      <c r="BM51" s="1323"/>
      <c r="BN51" s="1323"/>
      <c r="BO51" s="1323"/>
      <c r="BP51" s="1324"/>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 x14ac:dyDescent="0.2">
      <c r="B52" s="386"/>
      <c r="G52" s="1322"/>
      <c r="H52" s="1322"/>
      <c r="I52" s="1326"/>
      <c r="J52" s="1326"/>
      <c r="K52" s="1325"/>
      <c r="L52" s="1325"/>
      <c r="M52" s="1325"/>
      <c r="N52" s="1325"/>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401"/>
      <c r="B53" s="386"/>
      <c r="G53" s="1322"/>
      <c r="H53" s="1322"/>
      <c r="I53" s="1317"/>
      <c r="J53" s="1317"/>
      <c r="K53" s="1325"/>
      <c r="L53" s="1325"/>
      <c r="M53" s="1325"/>
      <c r="N53" s="1325"/>
      <c r="AM53" s="393"/>
      <c r="AN53" s="1323"/>
      <c r="AO53" s="1323"/>
      <c r="AP53" s="1323"/>
      <c r="AQ53" s="1323"/>
      <c r="AR53" s="1323"/>
      <c r="AS53" s="1323"/>
      <c r="AT53" s="1323"/>
      <c r="AU53" s="1323"/>
      <c r="AV53" s="1323"/>
      <c r="AW53" s="1323"/>
      <c r="AX53" s="1323"/>
      <c r="AY53" s="1323"/>
      <c r="AZ53" s="1323"/>
      <c r="BA53" s="1323"/>
      <c r="BB53" s="1323" t="s">
        <v>586</v>
      </c>
      <c r="BC53" s="1323"/>
      <c r="BD53" s="1323"/>
      <c r="BE53" s="1323"/>
      <c r="BF53" s="1323"/>
      <c r="BG53" s="1323"/>
      <c r="BH53" s="1323"/>
      <c r="BI53" s="1323"/>
      <c r="BJ53" s="1323"/>
      <c r="BK53" s="1323"/>
      <c r="BL53" s="1323"/>
      <c r="BM53" s="1323"/>
      <c r="BN53" s="1323"/>
      <c r="BO53" s="1323"/>
      <c r="BP53" s="1324"/>
      <c r="BQ53" s="1307"/>
      <c r="BR53" s="1307"/>
      <c r="BS53" s="1307"/>
      <c r="BT53" s="1307"/>
      <c r="BU53" s="1307"/>
      <c r="BV53" s="1307"/>
      <c r="BW53" s="1307"/>
      <c r="BX53" s="1307">
        <v>59.9</v>
      </c>
      <c r="BY53" s="1307"/>
      <c r="BZ53" s="1307"/>
      <c r="CA53" s="1307"/>
      <c r="CB53" s="1307"/>
      <c r="CC53" s="1307"/>
      <c r="CD53" s="1307"/>
      <c r="CE53" s="1307"/>
      <c r="CF53" s="1307">
        <v>59</v>
      </c>
      <c r="CG53" s="1307"/>
      <c r="CH53" s="1307"/>
      <c r="CI53" s="1307"/>
      <c r="CJ53" s="1307"/>
      <c r="CK53" s="1307"/>
      <c r="CL53" s="1307"/>
      <c r="CM53" s="1307"/>
      <c r="CN53" s="1307">
        <v>59.2</v>
      </c>
      <c r="CO53" s="1307"/>
      <c r="CP53" s="1307"/>
      <c r="CQ53" s="1307"/>
      <c r="CR53" s="1307"/>
      <c r="CS53" s="1307"/>
      <c r="CT53" s="1307"/>
      <c r="CU53" s="1307"/>
      <c r="CV53" s="1307">
        <v>59.1</v>
      </c>
      <c r="CW53" s="1307"/>
      <c r="CX53" s="1307"/>
      <c r="CY53" s="1307"/>
      <c r="CZ53" s="1307"/>
      <c r="DA53" s="1307"/>
      <c r="DB53" s="1307"/>
      <c r="DC53" s="1307"/>
    </row>
    <row r="54" spans="1:109" ht="13" x14ac:dyDescent="0.2">
      <c r="A54" s="401"/>
      <c r="B54" s="386"/>
      <c r="G54" s="1322"/>
      <c r="H54" s="1322"/>
      <c r="I54" s="1317"/>
      <c r="J54" s="1317"/>
      <c r="K54" s="1325"/>
      <c r="L54" s="1325"/>
      <c r="M54" s="1325"/>
      <c r="N54" s="1325"/>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401"/>
      <c r="B55" s="386"/>
      <c r="G55" s="1317"/>
      <c r="H55" s="1317"/>
      <c r="I55" s="1317"/>
      <c r="J55" s="1317"/>
      <c r="K55" s="1325"/>
      <c r="L55" s="1325"/>
      <c r="M55" s="1325"/>
      <c r="N55" s="1325"/>
      <c r="AN55" s="1321" t="s">
        <v>580</v>
      </c>
      <c r="AO55" s="1321"/>
      <c r="AP55" s="1321"/>
      <c r="AQ55" s="1321"/>
      <c r="AR55" s="1321"/>
      <c r="AS55" s="1321"/>
      <c r="AT55" s="1321"/>
      <c r="AU55" s="1321"/>
      <c r="AV55" s="1321"/>
      <c r="AW55" s="1321"/>
      <c r="AX55" s="1321"/>
      <c r="AY55" s="1321"/>
      <c r="AZ55" s="1321"/>
      <c r="BA55" s="1321"/>
      <c r="BB55" s="1323" t="s">
        <v>579</v>
      </c>
      <c r="BC55" s="1323"/>
      <c r="BD55" s="1323"/>
      <c r="BE55" s="1323"/>
      <c r="BF55" s="1323"/>
      <c r="BG55" s="1323"/>
      <c r="BH55" s="1323"/>
      <c r="BI55" s="1323"/>
      <c r="BJ55" s="1323"/>
      <c r="BK55" s="1323"/>
      <c r="BL55" s="1323"/>
      <c r="BM55" s="1323"/>
      <c r="BN55" s="1323"/>
      <c r="BO55" s="1323"/>
      <c r="BP55" s="1324"/>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 x14ac:dyDescent="0.2">
      <c r="A56" s="401"/>
      <c r="B56" s="386"/>
      <c r="G56" s="1317"/>
      <c r="H56" s="1317"/>
      <c r="I56" s="1317"/>
      <c r="J56" s="1317"/>
      <c r="K56" s="1325"/>
      <c r="L56" s="1325"/>
      <c r="M56" s="1325"/>
      <c r="N56" s="1325"/>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 x14ac:dyDescent="0.2">
      <c r="B57" s="407"/>
      <c r="G57" s="1317"/>
      <c r="H57" s="1317"/>
      <c r="I57" s="1327"/>
      <c r="J57" s="1327"/>
      <c r="K57" s="1325"/>
      <c r="L57" s="1325"/>
      <c r="M57" s="1325"/>
      <c r="N57" s="1325"/>
      <c r="AM57" s="385"/>
      <c r="AN57" s="1321"/>
      <c r="AO57" s="1321"/>
      <c r="AP57" s="1321"/>
      <c r="AQ57" s="1321"/>
      <c r="AR57" s="1321"/>
      <c r="AS57" s="1321"/>
      <c r="AT57" s="1321"/>
      <c r="AU57" s="1321"/>
      <c r="AV57" s="1321"/>
      <c r="AW57" s="1321"/>
      <c r="AX57" s="1321"/>
      <c r="AY57" s="1321"/>
      <c r="AZ57" s="1321"/>
      <c r="BA57" s="1321"/>
      <c r="BB57" s="1323" t="s">
        <v>586</v>
      </c>
      <c r="BC57" s="1323"/>
      <c r="BD57" s="1323"/>
      <c r="BE57" s="1323"/>
      <c r="BF57" s="1323"/>
      <c r="BG57" s="1323"/>
      <c r="BH57" s="1323"/>
      <c r="BI57" s="1323"/>
      <c r="BJ57" s="1323"/>
      <c r="BK57" s="1323"/>
      <c r="BL57" s="1323"/>
      <c r="BM57" s="1323"/>
      <c r="BN57" s="1323"/>
      <c r="BO57" s="1323"/>
      <c r="BP57" s="1324"/>
      <c r="BQ57" s="1307"/>
      <c r="BR57" s="1307"/>
      <c r="BS57" s="1307"/>
      <c r="BT57" s="1307"/>
      <c r="BU57" s="1307"/>
      <c r="BV57" s="1307"/>
      <c r="BW57" s="1307"/>
      <c r="BX57" s="1307">
        <v>60.2</v>
      </c>
      <c r="BY57" s="1307"/>
      <c r="BZ57" s="1307"/>
      <c r="CA57" s="1307"/>
      <c r="CB57" s="1307"/>
      <c r="CC57" s="1307"/>
      <c r="CD57" s="1307"/>
      <c r="CE57" s="1307"/>
      <c r="CF57" s="1307">
        <v>56.8</v>
      </c>
      <c r="CG57" s="1307"/>
      <c r="CH57" s="1307"/>
      <c r="CI57" s="1307"/>
      <c r="CJ57" s="1307"/>
      <c r="CK57" s="1307"/>
      <c r="CL57" s="1307"/>
      <c r="CM57" s="1307"/>
      <c r="CN57" s="1307">
        <v>56.9</v>
      </c>
      <c r="CO57" s="1307"/>
      <c r="CP57" s="1307"/>
      <c r="CQ57" s="1307"/>
      <c r="CR57" s="1307"/>
      <c r="CS57" s="1307"/>
      <c r="CT57" s="1307"/>
      <c r="CU57" s="1307"/>
      <c r="CV57" s="1307">
        <v>57.7</v>
      </c>
      <c r="CW57" s="1307"/>
      <c r="CX57" s="1307"/>
      <c r="CY57" s="1307"/>
      <c r="CZ57" s="1307"/>
      <c r="DA57" s="1307"/>
      <c r="DB57" s="1307"/>
      <c r="DC57" s="1307"/>
      <c r="DD57" s="412"/>
      <c r="DE57" s="407"/>
    </row>
    <row r="58" spans="1:109" s="401" customFormat="1" ht="13" x14ac:dyDescent="0.2">
      <c r="A58" s="385"/>
      <c r="B58" s="407"/>
      <c r="G58" s="1317"/>
      <c r="H58" s="1317"/>
      <c r="I58" s="1327"/>
      <c r="J58" s="1327"/>
      <c r="K58" s="1325"/>
      <c r="L58" s="1325"/>
      <c r="M58" s="1325"/>
      <c r="N58" s="1325"/>
      <c r="AM58" s="385"/>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5" x14ac:dyDescent="0.2">
      <c r="B63" s="405" t="s">
        <v>585</v>
      </c>
    </row>
    <row r="64" spans="1:109" ht="13" x14ac:dyDescent="0.2">
      <c r="B64" s="386"/>
      <c r="G64" s="402"/>
      <c r="I64" s="404"/>
      <c r="J64" s="404"/>
      <c r="K64" s="404"/>
      <c r="L64" s="404"/>
      <c r="M64" s="404"/>
      <c r="N64" s="403"/>
      <c r="AM64" s="402"/>
      <c r="AN64" s="402" t="s">
        <v>584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 x14ac:dyDescent="0.2">
      <c r="B65" s="386"/>
      <c r="AN65" s="1308" t="s">
        <v>583</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 x14ac:dyDescent="0.2">
      <c r="B66" s="38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 x14ac:dyDescent="0.2">
      <c r="B67" s="38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 x14ac:dyDescent="0.2">
      <c r="B68" s="38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 x14ac:dyDescent="0.2">
      <c r="B69" s="38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 x14ac:dyDescent="0.2">
      <c r="B71" s="386"/>
      <c r="G71" s="396"/>
      <c r="I71" s="399"/>
      <c r="J71" s="398"/>
      <c r="K71" s="398"/>
      <c r="L71" s="397"/>
      <c r="M71" s="398"/>
      <c r="N71" s="397"/>
      <c r="AM71" s="396"/>
      <c r="AN71" s="385" t="s">
        <v>582</v>
      </c>
    </row>
    <row r="72" spans="2:107" ht="13" x14ac:dyDescent="0.2">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542</v>
      </c>
      <c r="BQ72" s="1321"/>
      <c r="BR72" s="1321"/>
      <c r="BS72" s="1321"/>
      <c r="BT72" s="1321"/>
      <c r="BU72" s="1321"/>
      <c r="BV72" s="1321"/>
      <c r="BW72" s="1321"/>
      <c r="BX72" s="1321" t="s">
        <v>543</v>
      </c>
      <c r="BY72" s="1321"/>
      <c r="BZ72" s="1321"/>
      <c r="CA72" s="1321"/>
      <c r="CB72" s="1321"/>
      <c r="CC72" s="1321"/>
      <c r="CD72" s="1321"/>
      <c r="CE72" s="1321"/>
      <c r="CF72" s="1321" t="s">
        <v>544</v>
      </c>
      <c r="CG72" s="1321"/>
      <c r="CH72" s="1321"/>
      <c r="CI72" s="1321"/>
      <c r="CJ72" s="1321"/>
      <c r="CK72" s="1321"/>
      <c r="CL72" s="1321"/>
      <c r="CM72" s="1321"/>
      <c r="CN72" s="1321" t="s">
        <v>545</v>
      </c>
      <c r="CO72" s="1321"/>
      <c r="CP72" s="1321"/>
      <c r="CQ72" s="1321"/>
      <c r="CR72" s="1321"/>
      <c r="CS72" s="1321"/>
      <c r="CT72" s="1321"/>
      <c r="CU72" s="1321"/>
      <c r="CV72" s="1321" t="s">
        <v>546</v>
      </c>
      <c r="CW72" s="1321"/>
      <c r="CX72" s="1321"/>
      <c r="CY72" s="1321"/>
      <c r="CZ72" s="1321"/>
      <c r="DA72" s="1321"/>
      <c r="DB72" s="1321"/>
      <c r="DC72" s="1321"/>
    </row>
    <row r="73" spans="2:107" ht="13" x14ac:dyDescent="0.2">
      <c r="B73" s="386"/>
      <c r="G73" s="1322"/>
      <c r="H73" s="1322"/>
      <c r="I73" s="1322"/>
      <c r="J73" s="1322"/>
      <c r="K73" s="1328"/>
      <c r="L73" s="1328"/>
      <c r="M73" s="1328"/>
      <c r="N73" s="1328"/>
      <c r="AM73" s="393"/>
      <c r="AN73" s="1323" t="s">
        <v>581</v>
      </c>
      <c r="AO73" s="1323"/>
      <c r="AP73" s="1323"/>
      <c r="AQ73" s="1323"/>
      <c r="AR73" s="1323"/>
      <c r="AS73" s="1323"/>
      <c r="AT73" s="1323"/>
      <c r="AU73" s="1323"/>
      <c r="AV73" s="1323"/>
      <c r="AW73" s="1323"/>
      <c r="AX73" s="1323"/>
      <c r="AY73" s="1323"/>
      <c r="AZ73" s="1323"/>
      <c r="BA73" s="1323"/>
      <c r="BB73" s="1323" t="s">
        <v>579</v>
      </c>
      <c r="BC73" s="1323"/>
      <c r="BD73" s="1323"/>
      <c r="BE73" s="1323"/>
      <c r="BF73" s="1323"/>
      <c r="BG73" s="1323"/>
      <c r="BH73" s="1323"/>
      <c r="BI73" s="1323"/>
      <c r="BJ73" s="1323"/>
      <c r="BK73" s="1323"/>
      <c r="BL73" s="1323"/>
      <c r="BM73" s="1323"/>
      <c r="BN73" s="1323"/>
      <c r="BO73" s="1323"/>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 x14ac:dyDescent="0.2">
      <c r="B74" s="386"/>
      <c r="G74" s="1322"/>
      <c r="H74" s="1322"/>
      <c r="I74" s="1322"/>
      <c r="J74" s="1322"/>
      <c r="K74" s="1328"/>
      <c r="L74" s="1328"/>
      <c r="M74" s="1328"/>
      <c r="N74" s="1328"/>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386"/>
      <c r="G75" s="1322"/>
      <c r="H75" s="1322"/>
      <c r="I75" s="1317"/>
      <c r="J75" s="1317"/>
      <c r="K75" s="1325"/>
      <c r="L75" s="1325"/>
      <c r="M75" s="1325"/>
      <c r="N75" s="1325"/>
      <c r="AM75" s="393"/>
      <c r="AN75" s="1323"/>
      <c r="AO75" s="1323"/>
      <c r="AP75" s="1323"/>
      <c r="AQ75" s="1323"/>
      <c r="AR75" s="1323"/>
      <c r="AS75" s="1323"/>
      <c r="AT75" s="1323"/>
      <c r="AU75" s="1323"/>
      <c r="AV75" s="1323"/>
      <c r="AW75" s="1323"/>
      <c r="AX75" s="1323"/>
      <c r="AY75" s="1323"/>
      <c r="AZ75" s="1323"/>
      <c r="BA75" s="1323"/>
      <c r="BB75" s="1323" t="s">
        <v>578</v>
      </c>
      <c r="BC75" s="1323"/>
      <c r="BD75" s="1323"/>
      <c r="BE75" s="1323"/>
      <c r="BF75" s="1323"/>
      <c r="BG75" s="1323"/>
      <c r="BH75" s="1323"/>
      <c r="BI75" s="1323"/>
      <c r="BJ75" s="1323"/>
      <c r="BK75" s="1323"/>
      <c r="BL75" s="1323"/>
      <c r="BM75" s="1323"/>
      <c r="BN75" s="1323"/>
      <c r="BO75" s="1323"/>
      <c r="BP75" s="1307">
        <v>0.1</v>
      </c>
      <c r="BQ75" s="1307"/>
      <c r="BR75" s="1307"/>
      <c r="BS75" s="1307"/>
      <c r="BT75" s="1307"/>
      <c r="BU75" s="1307"/>
      <c r="BV75" s="1307"/>
      <c r="BW75" s="1307"/>
      <c r="BX75" s="1307">
        <v>-0.2</v>
      </c>
      <c r="BY75" s="1307"/>
      <c r="BZ75" s="1307"/>
      <c r="CA75" s="1307"/>
      <c r="CB75" s="1307"/>
      <c r="CC75" s="1307"/>
      <c r="CD75" s="1307"/>
      <c r="CE75" s="1307"/>
      <c r="CF75" s="1307">
        <v>-0.3</v>
      </c>
      <c r="CG75" s="1307"/>
      <c r="CH75" s="1307"/>
      <c r="CI75" s="1307"/>
      <c r="CJ75" s="1307"/>
      <c r="CK75" s="1307"/>
      <c r="CL75" s="1307"/>
      <c r="CM75" s="1307"/>
      <c r="CN75" s="1307">
        <v>-0.7</v>
      </c>
      <c r="CO75" s="1307"/>
      <c r="CP75" s="1307"/>
      <c r="CQ75" s="1307"/>
      <c r="CR75" s="1307"/>
      <c r="CS75" s="1307"/>
      <c r="CT75" s="1307"/>
      <c r="CU75" s="1307"/>
      <c r="CV75" s="1307">
        <v>-0.8</v>
      </c>
      <c r="CW75" s="1307"/>
      <c r="CX75" s="1307"/>
      <c r="CY75" s="1307"/>
      <c r="CZ75" s="1307"/>
      <c r="DA75" s="1307"/>
      <c r="DB75" s="1307"/>
      <c r="DC75" s="1307"/>
    </row>
    <row r="76" spans="2:107" ht="13" x14ac:dyDescent="0.2">
      <c r="B76" s="386"/>
      <c r="G76" s="1322"/>
      <c r="H76" s="1322"/>
      <c r="I76" s="1317"/>
      <c r="J76" s="1317"/>
      <c r="K76" s="1325"/>
      <c r="L76" s="1325"/>
      <c r="M76" s="1325"/>
      <c r="N76" s="1325"/>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386"/>
      <c r="G77" s="1317"/>
      <c r="H77" s="1317"/>
      <c r="I77" s="1317"/>
      <c r="J77" s="1317"/>
      <c r="K77" s="1328"/>
      <c r="L77" s="1328"/>
      <c r="M77" s="1328"/>
      <c r="N77" s="1328"/>
      <c r="AN77" s="1321" t="s">
        <v>580</v>
      </c>
      <c r="AO77" s="1321"/>
      <c r="AP77" s="1321"/>
      <c r="AQ77" s="1321"/>
      <c r="AR77" s="1321"/>
      <c r="AS77" s="1321"/>
      <c r="AT77" s="1321"/>
      <c r="AU77" s="1321"/>
      <c r="AV77" s="1321"/>
      <c r="AW77" s="1321"/>
      <c r="AX77" s="1321"/>
      <c r="AY77" s="1321"/>
      <c r="AZ77" s="1321"/>
      <c r="BA77" s="1321"/>
      <c r="BB77" s="1323" t="s">
        <v>579</v>
      </c>
      <c r="BC77" s="1323"/>
      <c r="BD77" s="1323"/>
      <c r="BE77" s="1323"/>
      <c r="BF77" s="1323"/>
      <c r="BG77" s="1323"/>
      <c r="BH77" s="1323"/>
      <c r="BI77" s="1323"/>
      <c r="BJ77" s="1323"/>
      <c r="BK77" s="1323"/>
      <c r="BL77" s="1323"/>
      <c r="BM77" s="1323"/>
      <c r="BN77" s="1323"/>
      <c r="BO77" s="1323"/>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 x14ac:dyDescent="0.2">
      <c r="B78" s="386"/>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386"/>
      <c r="G79" s="1317"/>
      <c r="H79" s="1317"/>
      <c r="I79" s="1327"/>
      <c r="J79" s="1327"/>
      <c r="K79" s="1329"/>
      <c r="L79" s="1329"/>
      <c r="M79" s="1329"/>
      <c r="N79" s="1329"/>
      <c r="AN79" s="1321"/>
      <c r="AO79" s="1321"/>
      <c r="AP79" s="1321"/>
      <c r="AQ79" s="1321"/>
      <c r="AR79" s="1321"/>
      <c r="AS79" s="1321"/>
      <c r="AT79" s="1321"/>
      <c r="AU79" s="1321"/>
      <c r="AV79" s="1321"/>
      <c r="AW79" s="1321"/>
      <c r="AX79" s="1321"/>
      <c r="AY79" s="1321"/>
      <c r="AZ79" s="1321"/>
      <c r="BA79" s="1321"/>
      <c r="BB79" s="1323" t="s">
        <v>578</v>
      </c>
      <c r="BC79" s="1323"/>
      <c r="BD79" s="1323"/>
      <c r="BE79" s="1323"/>
      <c r="BF79" s="1323"/>
      <c r="BG79" s="1323"/>
      <c r="BH79" s="1323"/>
      <c r="BI79" s="1323"/>
      <c r="BJ79" s="1323"/>
      <c r="BK79" s="1323"/>
      <c r="BL79" s="1323"/>
      <c r="BM79" s="1323"/>
      <c r="BN79" s="1323"/>
      <c r="BO79" s="1323"/>
      <c r="BP79" s="1307">
        <v>-1.8</v>
      </c>
      <c r="BQ79" s="1307"/>
      <c r="BR79" s="1307"/>
      <c r="BS79" s="1307"/>
      <c r="BT79" s="1307"/>
      <c r="BU79" s="1307"/>
      <c r="BV79" s="1307"/>
      <c r="BW79" s="1307"/>
      <c r="BX79" s="1307">
        <v>-2.2999999999999998</v>
      </c>
      <c r="BY79" s="1307"/>
      <c r="BZ79" s="1307"/>
      <c r="CA79" s="1307"/>
      <c r="CB79" s="1307"/>
      <c r="CC79" s="1307"/>
      <c r="CD79" s="1307"/>
      <c r="CE79" s="1307"/>
      <c r="CF79" s="1307">
        <v>-2.8</v>
      </c>
      <c r="CG79" s="1307"/>
      <c r="CH79" s="1307"/>
      <c r="CI79" s="1307"/>
      <c r="CJ79" s="1307"/>
      <c r="CK79" s="1307"/>
      <c r="CL79" s="1307"/>
      <c r="CM79" s="1307"/>
      <c r="CN79" s="1307">
        <v>-3.2</v>
      </c>
      <c r="CO79" s="1307"/>
      <c r="CP79" s="1307"/>
      <c r="CQ79" s="1307"/>
      <c r="CR79" s="1307"/>
      <c r="CS79" s="1307"/>
      <c r="CT79" s="1307"/>
      <c r="CU79" s="1307"/>
      <c r="CV79" s="1307">
        <v>-3.4</v>
      </c>
      <c r="CW79" s="1307"/>
      <c r="CX79" s="1307"/>
      <c r="CY79" s="1307"/>
      <c r="CZ79" s="1307"/>
      <c r="DA79" s="1307"/>
      <c r="DB79" s="1307"/>
      <c r="DC79" s="1307"/>
    </row>
    <row r="80" spans="2:107" ht="13" x14ac:dyDescent="0.2">
      <c r="B80" s="386"/>
      <c r="G80" s="1317"/>
      <c r="H80" s="1317"/>
      <c r="I80" s="1327"/>
      <c r="J80" s="1327"/>
      <c r="K80" s="1329"/>
      <c r="L80" s="1329"/>
      <c r="M80" s="1329"/>
      <c r="N80" s="1329"/>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386"/>
    </row>
    <row r="82" spans="2:109" ht="16.5"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 x14ac:dyDescent="0.2">
      <c r="DD84" s="385"/>
      <c r="DE84" s="385"/>
    </row>
    <row r="85" spans="2:109" ht="13" x14ac:dyDescent="0.2">
      <c r="DD85" s="385"/>
      <c r="DE85" s="385"/>
    </row>
    <row r="86" spans="2:109" ht="13" hidden="1" x14ac:dyDescent="0.2">
      <c r="DD86" s="385"/>
      <c r="DE86" s="385"/>
    </row>
    <row r="87" spans="2:109" ht="13" hidden="1" x14ac:dyDescent="0.2">
      <c r="K87" s="388"/>
      <c r="AQ87" s="388"/>
      <c r="BC87" s="388"/>
      <c r="BO87" s="388"/>
      <c r="CA87" s="388"/>
      <c r="CM87" s="388"/>
      <c r="CY87" s="388"/>
      <c r="DD87" s="385"/>
      <c r="DE87" s="385"/>
    </row>
    <row r="88" spans="2:109" ht="13" hidden="1" x14ac:dyDescent="0.2">
      <c r="DD88" s="385"/>
      <c r="DE88" s="385"/>
    </row>
    <row r="89" spans="2:109" ht="13" hidden="1" x14ac:dyDescent="0.2">
      <c r="DD89" s="385"/>
      <c r="DE89" s="385"/>
    </row>
    <row r="90" spans="2:109" ht="13" hidden="1" x14ac:dyDescent="0.2">
      <c r="DD90" s="385"/>
      <c r="DE90" s="385"/>
    </row>
    <row r="91" spans="2:109" ht="13"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J2tt0hNg9i6VPouHXiE/YGS83igOqewtKjMciKGJA11lgT+1h0V6WTLO7ZcepE1N0kgr5auTizGtWIBL4EsYA==" saltValue="77PZ0sHvjMjYuFajHYf9J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3"/>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AG106" sqref="AG106"/>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9ktrj4dO/NUDq+3Es9Hmkbgj/551MGLYFFvna/aqkfHvfUIl8kzAo6ll1uuB4OkIF+slqNZHz8FdzyTkhO0AA==" saltValue="MDNUN0uMY9IT5T55ybAFaw=="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eK3+G2FFBOR0QsFKRMAOy+j7ycAd2CWnLrCwlgGoEd6gDN2zWAJLYftSW+zLzLAY0J+bbyNqD82belWVGujUg==" saltValue="sG++Mo9NkvoeEZyDV30uaw=="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539</v>
      </c>
      <c r="G2" s="156"/>
      <c r="H2" s="157"/>
    </row>
    <row r="3" spans="1:8" x14ac:dyDescent="0.2">
      <c r="A3" s="153" t="s">
        <v>532</v>
      </c>
      <c r="B3" s="158"/>
      <c r="C3" s="159"/>
      <c r="D3" s="160">
        <v>44994</v>
      </c>
      <c r="E3" s="161"/>
      <c r="F3" s="162">
        <v>47064</v>
      </c>
      <c r="G3" s="163"/>
      <c r="H3" s="164"/>
    </row>
    <row r="4" spans="1:8" x14ac:dyDescent="0.2">
      <c r="A4" s="165"/>
      <c r="B4" s="166"/>
      <c r="C4" s="167"/>
      <c r="D4" s="168">
        <v>28754</v>
      </c>
      <c r="E4" s="169"/>
      <c r="F4" s="170">
        <v>32508</v>
      </c>
      <c r="G4" s="171"/>
      <c r="H4" s="172"/>
    </row>
    <row r="5" spans="1:8" x14ac:dyDescent="0.2">
      <c r="A5" s="153" t="s">
        <v>534</v>
      </c>
      <c r="B5" s="158"/>
      <c r="C5" s="159"/>
      <c r="D5" s="160">
        <v>39751</v>
      </c>
      <c r="E5" s="161"/>
      <c r="F5" s="162">
        <v>43773</v>
      </c>
      <c r="G5" s="163"/>
      <c r="H5" s="164"/>
    </row>
    <row r="6" spans="1:8" x14ac:dyDescent="0.2">
      <c r="A6" s="165"/>
      <c r="B6" s="166"/>
      <c r="C6" s="167"/>
      <c r="D6" s="168">
        <v>23451</v>
      </c>
      <c r="E6" s="169"/>
      <c r="F6" s="170">
        <v>30346</v>
      </c>
      <c r="G6" s="171"/>
      <c r="H6" s="172"/>
    </row>
    <row r="7" spans="1:8" x14ac:dyDescent="0.2">
      <c r="A7" s="153" t="s">
        <v>535</v>
      </c>
      <c r="B7" s="158"/>
      <c r="C7" s="159"/>
      <c r="D7" s="160">
        <v>43680</v>
      </c>
      <c r="E7" s="161"/>
      <c r="F7" s="162">
        <v>51565</v>
      </c>
      <c r="G7" s="163"/>
      <c r="H7" s="164"/>
    </row>
    <row r="8" spans="1:8" x14ac:dyDescent="0.2">
      <c r="A8" s="165"/>
      <c r="B8" s="166"/>
      <c r="C8" s="167"/>
      <c r="D8" s="168">
        <v>27685</v>
      </c>
      <c r="E8" s="169"/>
      <c r="F8" s="170">
        <v>35359</v>
      </c>
      <c r="G8" s="171"/>
      <c r="H8" s="172"/>
    </row>
    <row r="9" spans="1:8" x14ac:dyDescent="0.2">
      <c r="A9" s="153" t="s">
        <v>536</v>
      </c>
      <c r="B9" s="158"/>
      <c r="C9" s="159"/>
      <c r="D9" s="160">
        <v>40445</v>
      </c>
      <c r="E9" s="161"/>
      <c r="F9" s="162">
        <v>46686</v>
      </c>
      <c r="G9" s="163"/>
      <c r="H9" s="164"/>
    </row>
    <row r="10" spans="1:8" x14ac:dyDescent="0.2">
      <c r="A10" s="165"/>
      <c r="B10" s="166"/>
      <c r="C10" s="167"/>
      <c r="D10" s="168">
        <v>26991</v>
      </c>
      <c r="E10" s="169"/>
      <c r="F10" s="170">
        <v>32595</v>
      </c>
      <c r="G10" s="171"/>
      <c r="H10" s="172"/>
    </row>
    <row r="11" spans="1:8" x14ac:dyDescent="0.2">
      <c r="A11" s="153" t="s">
        <v>537</v>
      </c>
      <c r="B11" s="158"/>
      <c r="C11" s="159"/>
      <c r="D11" s="160">
        <v>53383</v>
      </c>
      <c r="E11" s="161"/>
      <c r="F11" s="162">
        <v>49796</v>
      </c>
      <c r="G11" s="163"/>
      <c r="H11" s="164"/>
    </row>
    <row r="12" spans="1:8" x14ac:dyDescent="0.2">
      <c r="A12" s="165"/>
      <c r="B12" s="166"/>
      <c r="C12" s="173"/>
      <c r="D12" s="168">
        <v>30844</v>
      </c>
      <c r="E12" s="169"/>
      <c r="F12" s="170">
        <v>37281</v>
      </c>
      <c r="G12" s="171"/>
      <c r="H12" s="172"/>
    </row>
    <row r="13" spans="1:8" x14ac:dyDescent="0.2">
      <c r="A13" s="153"/>
      <c r="B13" s="158"/>
      <c r="C13" s="174"/>
      <c r="D13" s="175">
        <v>44451</v>
      </c>
      <c r="E13" s="176"/>
      <c r="F13" s="177">
        <v>47777</v>
      </c>
      <c r="G13" s="178"/>
      <c r="H13" s="164"/>
    </row>
    <row r="14" spans="1:8" x14ac:dyDescent="0.2">
      <c r="A14" s="165"/>
      <c r="B14" s="166"/>
      <c r="C14" s="167"/>
      <c r="D14" s="168">
        <v>27545</v>
      </c>
      <c r="E14" s="169"/>
      <c r="F14" s="170">
        <v>33618</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4.28</v>
      </c>
      <c r="C19" s="179">
        <f>ROUND(VALUE(SUBSTITUTE(実質収支比率等に係る経年分析!G$48,"▲","-")),2)</f>
        <v>4.92</v>
      </c>
      <c r="D19" s="179">
        <f>ROUND(VALUE(SUBSTITUTE(実質収支比率等に係る経年分析!H$48,"▲","-")),2)</f>
        <v>3.73</v>
      </c>
      <c r="E19" s="179">
        <f>ROUND(VALUE(SUBSTITUTE(実質収支比率等に係る経年分析!I$48,"▲","-")),2)</f>
        <v>6.79</v>
      </c>
      <c r="F19" s="179">
        <f>ROUND(VALUE(SUBSTITUTE(実質収支比率等に係る経年分析!J$48,"▲","-")),2)</f>
        <v>5.19</v>
      </c>
    </row>
    <row r="20" spans="1:11" x14ac:dyDescent="0.2">
      <c r="A20" s="179" t="s">
        <v>54</v>
      </c>
      <c r="B20" s="179">
        <f>ROUND(VALUE(SUBSTITUTE(実質収支比率等に係る経年分析!F$47,"▲","-")),2)</f>
        <v>8.56</v>
      </c>
      <c r="C20" s="179">
        <f>ROUND(VALUE(SUBSTITUTE(実質収支比率等に係る経年分析!G$47,"▲","-")),2)</f>
        <v>10.49</v>
      </c>
      <c r="D20" s="179">
        <f>ROUND(VALUE(SUBSTITUTE(実質収支比率等に係る経年分析!H$47,"▲","-")),2)</f>
        <v>12.47</v>
      </c>
      <c r="E20" s="179">
        <f>ROUND(VALUE(SUBSTITUTE(実質収支比率等に係る経年分析!I$47,"▲","-")),2)</f>
        <v>14.45</v>
      </c>
      <c r="F20" s="179">
        <f>ROUND(VALUE(SUBSTITUTE(実質収支比率等に係る経年分析!J$47,"▲","-")),2)</f>
        <v>20.28</v>
      </c>
    </row>
    <row r="21" spans="1:11" x14ac:dyDescent="0.2">
      <c r="A21" s="179" t="s">
        <v>55</v>
      </c>
      <c r="B21" s="179">
        <f>IF(ISNUMBER(VALUE(SUBSTITUTE(実質収支比率等に係る経年分析!F$49,"▲","-"))),ROUND(VALUE(SUBSTITUTE(実質収支比率等に係る経年分析!F$49,"▲","-")),2),NA())</f>
        <v>1.83</v>
      </c>
      <c r="C21" s="179">
        <f>IF(ISNUMBER(VALUE(SUBSTITUTE(実質収支比率等に係る経年分析!G$49,"▲","-"))),ROUND(VALUE(SUBSTITUTE(実質収支比率等に係る経年分析!G$49,"▲","-")),2),NA())</f>
        <v>3.43</v>
      </c>
      <c r="D21" s="179">
        <f>IF(ISNUMBER(VALUE(SUBSTITUTE(実質収支比率等に係る経年分析!H$49,"▲","-"))),ROUND(VALUE(SUBSTITUTE(実質収支比率等に係る経年分析!H$49,"▲","-")),2),NA())</f>
        <v>1.05</v>
      </c>
      <c r="E21" s="179">
        <f>IF(ISNUMBER(VALUE(SUBSTITUTE(実質収支比率等に係る経年分析!I$49,"▲","-"))),ROUND(VALUE(SUBSTITUTE(実質収支比率等に係る経年分析!I$49,"▲","-")),2),NA())</f>
        <v>4.3600000000000003</v>
      </c>
      <c r="F21" s="179">
        <f>IF(ISNUMBER(VALUE(SUBSTITUTE(実質収支比率等に係る経年分析!J$49,"▲","-"))),ROUND(VALUE(SUBSTITUTE(実質収支比率等に係る経年分析!J$49,"▲","-")),2),NA())</f>
        <v>4.13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4.2699999999999996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5.18</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4486</v>
      </c>
      <c r="E42" s="181"/>
      <c r="F42" s="181"/>
      <c r="G42" s="181">
        <f>'実質公債費比率（分子）の構造'!L$52</f>
        <v>4658</v>
      </c>
      <c r="H42" s="181"/>
      <c r="I42" s="181"/>
      <c r="J42" s="181">
        <f>'実質公債費比率（分子）の構造'!M$52</f>
        <v>4713</v>
      </c>
      <c r="K42" s="181"/>
      <c r="L42" s="181"/>
      <c r="M42" s="181">
        <f>'実質公債費比率（分子）の構造'!N$52</f>
        <v>4372</v>
      </c>
      <c r="N42" s="181"/>
      <c r="O42" s="181"/>
      <c r="P42" s="181">
        <f>'実質公債費比率（分子）の構造'!O$52</f>
        <v>4264</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899</v>
      </c>
      <c r="C44" s="181"/>
      <c r="D44" s="181"/>
      <c r="E44" s="181">
        <f>'実質公債費比率（分子）の構造'!L$50</f>
        <v>660</v>
      </c>
      <c r="F44" s="181"/>
      <c r="G44" s="181"/>
      <c r="H44" s="181">
        <f>'実質公債費比率（分子）の構造'!M$50</f>
        <v>641</v>
      </c>
      <c r="I44" s="181"/>
      <c r="J44" s="181"/>
      <c r="K44" s="181">
        <f>'実質公債費比率（分子）の構造'!N$50</f>
        <v>617</v>
      </c>
      <c r="L44" s="181"/>
      <c r="M44" s="181"/>
      <c r="N44" s="181">
        <f>'実質公債費比率（分子）の構造'!O$50</f>
        <v>581</v>
      </c>
      <c r="O44" s="181"/>
      <c r="P44" s="181"/>
    </row>
    <row r="45" spans="1:16" x14ac:dyDescent="0.2">
      <c r="A45" s="181" t="s">
        <v>65</v>
      </c>
      <c r="B45" s="181">
        <f>'実質公債費比率（分子）の構造'!K$49</f>
        <v>145</v>
      </c>
      <c r="C45" s="181"/>
      <c r="D45" s="181"/>
      <c r="E45" s="181">
        <f>'実質公債費比率（分子）の構造'!L$49</f>
        <v>137</v>
      </c>
      <c r="F45" s="181"/>
      <c r="G45" s="181"/>
      <c r="H45" s="181">
        <f>'実質公債費比率（分子）の構造'!M$49</f>
        <v>88</v>
      </c>
      <c r="I45" s="181"/>
      <c r="J45" s="181"/>
      <c r="K45" s="181">
        <f>'実質公債費比率（分子）の構造'!N$49</f>
        <v>77</v>
      </c>
      <c r="L45" s="181"/>
      <c r="M45" s="181"/>
      <c r="N45" s="181">
        <f>'実質公債費比率（分子）の構造'!O$49</f>
        <v>83</v>
      </c>
      <c r="O45" s="181"/>
      <c r="P45" s="181"/>
    </row>
    <row r="46" spans="1:16" x14ac:dyDescent="0.2">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67</v>
      </c>
      <c r="B47" s="181">
        <f>'実質公債費比率（分子）の構造'!K$47</f>
        <v>98</v>
      </c>
      <c r="C47" s="181"/>
      <c r="D47" s="181"/>
      <c r="E47" s="181">
        <f>'実質公債費比率（分子）の構造'!L$47</f>
        <v>95</v>
      </c>
      <c r="F47" s="181"/>
      <c r="G47" s="181"/>
      <c r="H47" s="181">
        <f>'実質公債費比率（分子）の構造'!M$47</f>
        <v>75</v>
      </c>
      <c r="I47" s="181"/>
      <c r="J47" s="181"/>
      <c r="K47" s="181">
        <f>'実質公債費比率（分子）の構造'!N$47</f>
        <v>84</v>
      </c>
      <c r="L47" s="181"/>
      <c r="M47" s="181"/>
      <c r="N47" s="181">
        <f>'実質公債費比率（分子）の構造'!O$47</f>
        <v>83</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3212</v>
      </c>
      <c r="C49" s="181"/>
      <c r="D49" s="181"/>
      <c r="E49" s="181">
        <f>'実質公債費比率（分子）の構造'!L$45</f>
        <v>3444</v>
      </c>
      <c r="F49" s="181"/>
      <c r="G49" s="181"/>
      <c r="H49" s="181">
        <f>'実質公債費比率（分子）の構造'!M$45</f>
        <v>3762</v>
      </c>
      <c r="I49" s="181"/>
      <c r="J49" s="181"/>
      <c r="K49" s="181">
        <f>'実質公債費比率（分子）の構造'!N$45</f>
        <v>2728</v>
      </c>
      <c r="L49" s="181"/>
      <c r="M49" s="181"/>
      <c r="N49" s="181">
        <f>'実質公債費比率（分子）の構造'!O$45</f>
        <v>2817</v>
      </c>
      <c r="O49" s="181"/>
      <c r="P49" s="181"/>
    </row>
    <row r="50" spans="1:16" x14ac:dyDescent="0.2">
      <c r="A50" s="181" t="s">
        <v>70</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-322</v>
      </c>
      <c r="G50" s="181" t="e">
        <f>NA()</f>
        <v>#N/A</v>
      </c>
      <c r="H50" s="181" t="e">
        <f>NA()</f>
        <v>#N/A</v>
      </c>
      <c r="I50" s="181">
        <f>IF(ISNUMBER('実質公債費比率（分子）の構造'!M$53),'実質公債費比率（分子）の構造'!M$53,NA())</f>
        <v>-147</v>
      </c>
      <c r="J50" s="181" t="e">
        <f>NA()</f>
        <v>#N/A</v>
      </c>
      <c r="K50" s="181" t="e">
        <f>NA()</f>
        <v>#N/A</v>
      </c>
      <c r="L50" s="181">
        <f>IF(ISNUMBER('実質公債費比率（分子）の構造'!N$53),'実質公債費比率（分子）の構造'!N$53,NA())</f>
        <v>-866</v>
      </c>
      <c r="M50" s="181" t="e">
        <f>NA()</f>
        <v>#N/A</v>
      </c>
      <c r="N50" s="181" t="e">
        <f>NA()</f>
        <v>#N/A</v>
      </c>
      <c r="O50" s="181">
        <f>IF(ISNUMBER('実質公債費比率（分子）の構造'!O$53),'実質公債費比率（分子）の構造'!O$53,NA())</f>
        <v>-700</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53438</v>
      </c>
      <c r="E56" s="180"/>
      <c r="F56" s="180"/>
      <c r="G56" s="180">
        <f>'将来負担比率（分子）の構造'!J$52</f>
        <v>49851</v>
      </c>
      <c r="H56" s="180"/>
      <c r="I56" s="180"/>
      <c r="J56" s="180">
        <f>'将来負担比率（分子）の構造'!K$52</f>
        <v>45971</v>
      </c>
      <c r="K56" s="180"/>
      <c r="L56" s="180"/>
      <c r="M56" s="180">
        <f>'将来負担比率（分子）の構造'!L$52</f>
        <v>42390</v>
      </c>
      <c r="N56" s="180"/>
      <c r="O56" s="180"/>
      <c r="P56" s="180">
        <f>'将来負担比率（分子）の構造'!M$52</f>
        <v>38938</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12394</v>
      </c>
      <c r="E58" s="180"/>
      <c r="F58" s="180"/>
      <c r="G58" s="180">
        <f>'将来負担比率（分子）の構造'!J$50</f>
        <v>14659</v>
      </c>
      <c r="H58" s="180"/>
      <c r="I58" s="180"/>
      <c r="J58" s="180">
        <f>'将来負担比率（分子）の構造'!K$50</f>
        <v>19230</v>
      </c>
      <c r="K58" s="180"/>
      <c r="L58" s="180"/>
      <c r="M58" s="180">
        <f>'将来負担比率（分子）の構造'!L$50</f>
        <v>19265</v>
      </c>
      <c r="N58" s="180"/>
      <c r="O58" s="180"/>
      <c r="P58" s="180">
        <f>'将来負担比率（分子）の構造'!M$50</f>
        <v>24903</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170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15492</v>
      </c>
      <c r="C62" s="180"/>
      <c r="D62" s="180"/>
      <c r="E62" s="180">
        <f>'将来負担比率（分子）の構造'!J$45</f>
        <v>15973</v>
      </c>
      <c r="F62" s="180"/>
      <c r="G62" s="180"/>
      <c r="H62" s="180">
        <f>'将来負担比率（分子）の構造'!K$45</f>
        <v>16696</v>
      </c>
      <c r="I62" s="180"/>
      <c r="J62" s="180"/>
      <c r="K62" s="180">
        <f>'将来負担比率（分子）の構造'!L$45</f>
        <v>15615</v>
      </c>
      <c r="L62" s="180"/>
      <c r="M62" s="180"/>
      <c r="N62" s="180">
        <f>'将来負担比率（分子）の構造'!M$45</f>
        <v>15271</v>
      </c>
      <c r="O62" s="180"/>
      <c r="P62" s="180"/>
    </row>
    <row r="63" spans="1:16" x14ac:dyDescent="0.2">
      <c r="A63" s="180" t="s">
        <v>33</v>
      </c>
      <c r="B63" s="180">
        <f>'将来負担比率（分子）の構造'!I$44</f>
        <v>859</v>
      </c>
      <c r="C63" s="180"/>
      <c r="D63" s="180"/>
      <c r="E63" s="180">
        <f>'将来負担比率（分子）の構造'!J$44</f>
        <v>833</v>
      </c>
      <c r="F63" s="180"/>
      <c r="G63" s="180"/>
      <c r="H63" s="180">
        <f>'将来負担比率（分子）の構造'!K$44</f>
        <v>873</v>
      </c>
      <c r="I63" s="180"/>
      <c r="J63" s="180"/>
      <c r="K63" s="180">
        <f>'将来負担比率（分子）の構造'!L$44</f>
        <v>1025</v>
      </c>
      <c r="L63" s="180"/>
      <c r="M63" s="180"/>
      <c r="N63" s="180">
        <f>'将来負担比率（分子）の構造'!M$44</f>
        <v>1039</v>
      </c>
      <c r="O63" s="180"/>
      <c r="P63" s="180"/>
    </row>
    <row r="64" spans="1:16" x14ac:dyDescent="0.2">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31</v>
      </c>
      <c r="B65" s="180">
        <f>'将来負担比率（分子）の構造'!I$42</f>
        <v>8514</v>
      </c>
      <c r="C65" s="180"/>
      <c r="D65" s="180"/>
      <c r="E65" s="180">
        <f>'将来負担比率（分子）の構造'!J$42</f>
        <v>7854</v>
      </c>
      <c r="F65" s="180"/>
      <c r="G65" s="180"/>
      <c r="H65" s="180">
        <f>'将来負担比率（分子）の構造'!K$42</f>
        <v>7213</v>
      </c>
      <c r="I65" s="180"/>
      <c r="J65" s="180"/>
      <c r="K65" s="180">
        <f>'将来負担比率（分子）の構造'!L$42</f>
        <v>6404</v>
      </c>
      <c r="L65" s="180"/>
      <c r="M65" s="180"/>
      <c r="N65" s="180">
        <f>'将来負担比率（分子）の構造'!M$42</f>
        <v>6183</v>
      </c>
      <c r="O65" s="180"/>
      <c r="P65" s="180"/>
    </row>
    <row r="66" spans="1:16" x14ac:dyDescent="0.2">
      <c r="A66" s="180" t="s">
        <v>30</v>
      </c>
      <c r="B66" s="180">
        <f>'将来負担比率（分子）の構造'!I$41</f>
        <v>31393</v>
      </c>
      <c r="C66" s="180"/>
      <c r="D66" s="180"/>
      <c r="E66" s="180">
        <f>'将来負担比率（分子）の構造'!J$41</f>
        <v>30162</v>
      </c>
      <c r="F66" s="180"/>
      <c r="G66" s="180"/>
      <c r="H66" s="180">
        <f>'将来負担比率（分子）の構造'!K$41</f>
        <v>29352</v>
      </c>
      <c r="I66" s="180"/>
      <c r="J66" s="180"/>
      <c r="K66" s="180">
        <f>'将来負担比率（分子）の構造'!L$41</f>
        <v>28171</v>
      </c>
      <c r="L66" s="180"/>
      <c r="M66" s="180"/>
      <c r="N66" s="180">
        <f>'将来負担比率（分子）の構造'!M$41</f>
        <v>28586</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8604</v>
      </c>
      <c r="C72" s="184">
        <f>基金残高に係る経年分析!G55</f>
        <v>9569</v>
      </c>
      <c r="D72" s="184">
        <f>基金残高に係る経年分析!H55</f>
        <v>14317</v>
      </c>
    </row>
    <row r="73" spans="1:16" x14ac:dyDescent="0.2">
      <c r="A73" s="183" t="s">
        <v>77</v>
      </c>
      <c r="B73" s="184">
        <f>基金残高に係る経年分析!F56</f>
        <v>109</v>
      </c>
      <c r="C73" s="184">
        <f>基金残高に係る経年分析!G56</f>
        <v>177</v>
      </c>
      <c r="D73" s="184">
        <f>基金残高に係る経年分析!H56</f>
        <v>16</v>
      </c>
    </row>
    <row r="74" spans="1:16" x14ac:dyDescent="0.2">
      <c r="A74" s="183" t="s">
        <v>78</v>
      </c>
      <c r="B74" s="184">
        <f>基金残高に係る経年分析!F57</f>
        <v>8384</v>
      </c>
      <c r="C74" s="184">
        <f>基金残高に係る経年分析!G57</f>
        <v>7641</v>
      </c>
      <c r="D74" s="184">
        <f>基金残高に係る経年分析!H57</f>
        <v>8335</v>
      </c>
    </row>
  </sheetData>
  <sheetProtection algorithmName="SHA-512" hashValue="WlYog5UrmqRKnLxT+3TtXTkVfzYEklyFX+HAexbUyblqySoVkHdmWq2AO8XoGxROuPmaLLyEYyD1WrgRnuWtuA==" saltValue="gBX++2Q9BKBMjdIRomjCuw=="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24635767</v>
      </c>
      <c r="S5" s="669"/>
      <c r="T5" s="669"/>
      <c r="U5" s="669"/>
      <c r="V5" s="669"/>
      <c r="W5" s="669"/>
      <c r="X5" s="669"/>
      <c r="Y5" s="670"/>
      <c r="Z5" s="671">
        <v>20.3</v>
      </c>
      <c r="AA5" s="671"/>
      <c r="AB5" s="671"/>
      <c r="AC5" s="671"/>
      <c r="AD5" s="672">
        <v>24635767</v>
      </c>
      <c r="AE5" s="672"/>
      <c r="AF5" s="672"/>
      <c r="AG5" s="672"/>
      <c r="AH5" s="672"/>
      <c r="AI5" s="672"/>
      <c r="AJ5" s="672"/>
      <c r="AK5" s="672"/>
      <c r="AL5" s="673">
        <v>33.9</v>
      </c>
      <c r="AM5" s="674"/>
      <c r="AN5" s="674"/>
      <c r="AO5" s="675"/>
      <c r="AP5" s="665" t="s">
        <v>226</v>
      </c>
      <c r="AQ5" s="666"/>
      <c r="AR5" s="666"/>
      <c r="AS5" s="666"/>
      <c r="AT5" s="666"/>
      <c r="AU5" s="666"/>
      <c r="AV5" s="666"/>
      <c r="AW5" s="666"/>
      <c r="AX5" s="666"/>
      <c r="AY5" s="666"/>
      <c r="AZ5" s="666"/>
      <c r="BA5" s="666"/>
      <c r="BB5" s="666"/>
      <c r="BC5" s="666"/>
      <c r="BD5" s="666"/>
      <c r="BE5" s="666"/>
      <c r="BF5" s="667"/>
      <c r="BG5" s="679">
        <v>24621908</v>
      </c>
      <c r="BH5" s="680"/>
      <c r="BI5" s="680"/>
      <c r="BJ5" s="680"/>
      <c r="BK5" s="680"/>
      <c r="BL5" s="680"/>
      <c r="BM5" s="680"/>
      <c r="BN5" s="681"/>
      <c r="BO5" s="682">
        <v>99.9</v>
      </c>
      <c r="BP5" s="682"/>
      <c r="BQ5" s="682"/>
      <c r="BR5" s="682"/>
      <c r="BS5" s="683" t="s">
        <v>144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357350</v>
      </c>
      <c r="S6" s="680"/>
      <c r="T6" s="680"/>
      <c r="U6" s="680"/>
      <c r="V6" s="680"/>
      <c r="W6" s="680"/>
      <c r="X6" s="680"/>
      <c r="Y6" s="681"/>
      <c r="Z6" s="682">
        <v>0.3</v>
      </c>
      <c r="AA6" s="682"/>
      <c r="AB6" s="682"/>
      <c r="AC6" s="682"/>
      <c r="AD6" s="683">
        <v>357350</v>
      </c>
      <c r="AE6" s="683"/>
      <c r="AF6" s="683"/>
      <c r="AG6" s="683"/>
      <c r="AH6" s="683"/>
      <c r="AI6" s="683"/>
      <c r="AJ6" s="683"/>
      <c r="AK6" s="683"/>
      <c r="AL6" s="684">
        <v>0.5</v>
      </c>
      <c r="AM6" s="685"/>
      <c r="AN6" s="685"/>
      <c r="AO6" s="686"/>
      <c r="AP6" s="676" t="s">
        <v>231</v>
      </c>
      <c r="AQ6" s="677"/>
      <c r="AR6" s="677"/>
      <c r="AS6" s="677"/>
      <c r="AT6" s="677"/>
      <c r="AU6" s="677"/>
      <c r="AV6" s="677"/>
      <c r="AW6" s="677"/>
      <c r="AX6" s="677"/>
      <c r="AY6" s="677"/>
      <c r="AZ6" s="677"/>
      <c r="BA6" s="677"/>
      <c r="BB6" s="677"/>
      <c r="BC6" s="677"/>
      <c r="BD6" s="677"/>
      <c r="BE6" s="677"/>
      <c r="BF6" s="678"/>
      <c r="BG6" s="679">
        <v>24621908</v>
      </c>
      <c r="BH6" s="680"/>
      <c r="BI6" s="680"/>
      <c r="BJ6" s="680"/>
      <c r="BK6" s="680"/>
      <c r="BL6" s="680"/>
      <c r="BM6" s="680"/>
      <c r="BN6" s="681"/>
      <c r="BO6" s="682">
        <v>99.9</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629978</v>
      </c>
      <c r="CS6" s="680"/>
      <c r="CT6" s="680"/>
      <c r="CU6" s="680"/>
      <c r="CV6" s="680"/>
      <c r="CW6" s="680"/>
      <c r="CX6" s="680"/>
      <c r="CY6" s="681"/>
      <c r="CZ6" s="673">
        <v>0.5</v>
      </c>
      <c r="DA6" s="674"/>
      <c r="DB6" s="674"/>
      <c r="DC6" s="693"/>
      <c r="DD6" s="688" t="s">
        <v>144</v>
      </c>
      <c r="DE6" s="680"/>
      <c r="DF6" s="680"/>
      <c r="DG6" s="680"/>
      <c r="DH6" s="680"/>
      <c r="DI6" s="680"/>
      <c r="DJ6" s="680"/>
      <c r="DK6" s="680"/>
      <c r="DL6" s="680"/>
      <c r="DM6" s="680"/>
      <c r="DN6" s="680"/>
      <c r="DO6" s="680"/>
      <c r="DP6" s="681"/>
      <c r="DQ6" s="688">
        <v>629900</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93320</v>
      </c>
      <c r="S7" s="680"/>
      <c r="T7" s="680"/>
      <c r="U7" s="680"/>
      <c r="V7" s="680"/>
      <c r="W7" s="680"/>
      <c r="X7" s="680"/>
      <c r="Y7" s="681"/>
      <c r="Z7" s="682">
        <v>0.1</v>
      </c>
      <c r="AA7" s="682"/>
      <c r="AB7" s="682"/>
      <c r="AC7" s="682"/>
      <c r="AD7" s="683">
        <v>93320</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22428961</v>
      </c>
      <c r="BH7" s="680"/>
      <c r="BI7" s="680"/>
      <c r="BJ7" s="680"/>
      <c r="BK7" s="680"/>
      <c r="BL7" s="680"/>
      <c r="BM7" s="680"/>
      <c r="BN7" s="681"/>
      <c r="BO7" s="682">
        <v>91</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15001215</v>
      </c>
      <c r="CS7" s="680"/>
      <c r="CT7" s="680"/>
      <c r="CU7" s="680"/>
      <c r="CV7" s="680"/>
      <c r="CW7" s="680"/>
      <c r="CX7" s="680"/>
      <c r="CY7" s="681"/>
      <c r="CZ7" s="682">
        <v>12.8</v>
      </c>
      <c r="DA7" s="682"/>
      <c r="DB7" s="682"/>
      <c r="DC7" s="682"/>
      <c r="DD7" s="688">
        <v>842880</v>
      </c>
      <c r="DE7" s="680"/>
      <c r="DF7" s="680"/>
      <c r="DG7" s="680"/>
      <c r="DH7" s="680"/>
      <c r="DI7" s="680"/>
      <c r="DJ7" s="680"/>
      <c r="DK7" s="680"/>
      <c r="DL7" s="680"/>
      <c r="DM7" s="680"/>
      <c r="DN7" s="680"/>
      <c r="DO7" s="680"/>
      <c r="DP7" s="681"/>
      <c r="DQ7" s="688">
        <v>13477747</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311430</v>
      </c>
      <c r="S8" s="680"/>
      <c r="T8" s="680"/>
      <c r="U8" s="680"/>
      <c r="V8" s="680"/>
      <c r="W8" s="680"/>
      <c r="X8" s="680"/>
      <c r="Y8" s="681"/>
      <c r="Z8" s="682">
        <v>0.3</v>
      </c>
      <c r="AA8" s="682"/>
      <c r="AB8" s="682"/>
      <c r="AC8" s="682"/>
      <c r="AD8" s="683">
        <v>311430</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534253</v>
      </c>
      <c r="BH8" s="680"/>
      <c r="BI8" s="680"/>
      <c r="BJ8" s="680"/>
      <c r="BK8" s="680"/>
      <c r="BL8" s="680"/>
      <c r="BM8" s="680"/>
      <c r="BN8" s="681"/>
      <c r="BO8" s="682">
        <v>2.2000000000000002</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64311007</v>
      </c>
      <c r="CS8" s="680"/>
      <c r="CT8" s="680"/>
      <c r="CU8" s="680"/>
      <c r="CV8" s="680"/>
      <c r="CW8" s="680"/>
      <c r="CX8" s="680"/>
      <c r="CY8" s="681"/>
      <c r="CZ8" s="682">
        <v>54.7</v>
      </c>
      <c r="DA8" s="682"/>
      <c r="DB8" s="682"/>
      <c r="DC8" s="682"/>
      <c r="DD8" s="688">
        <v>2759368</v>
      </c>
      <c r="DE8" s="680"/>
      <c r="DF8" s="680"/>
      <c r="DG8" s="680"/>
      <c r="DH8" s="680"/>
      <c r="DI8" s="680"/>
      <c r="DJ8" s="680"/>
      <c r="DK8" s="680"/>
      <c r="DL8" s="680"/>
      <c r="DM8" s="680"/>
      <c r="DN8" s="680"/>
      <c r="DO8" s="680"/>
      <c r="DP8" s="681"/>
      <c r="DQ8" s="688">
        <v>34991595</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255250</v>
      </c>
      <c r="S9" s="680"/>
      <c r="T9" s="680"/>
      <c r="U9" s="680"/>
      <c r="V9" s="680"/>
      <c r="W9" s="680"/>
      <c r="X9" s="680"/>
      <c r="Y9" s="681"/>
      <c r="Z9" s="682">
        <v>0.2</v>
      </c>
      <c r="AA9" s="682"/>
      <c r="AB9" s="682"/>
      <c r="AC9" s="682"/>
      <c r="AD9" s="683">
        <v>255250</v>
      </c>
      <c r="AE9" s="683"/>
      <c r="AF9" s="683"/>
      <c r="AG9" s="683"/>
      <c r="AH9" s="683"/>
      <c r="AI9" s="683"/>
      <c r="AJ9" s="683"/>
      <c r="AK9" s="683"/>
      <c r="AL9" s="684">
        <v>0.4</v>
      </c>
      <c r="AM9" s="685"/>
      <c r="AN9" s="685"/>
      <c r="AO9" s="686"/>
      <c r="AP9" s="676" t="s">
        <v>241</v>
      </c>
      <c r="AQ9" s="677"/>
      <c r="AR9" s="677"/>
      <c r="AS9" s="677"/>
      <c r="AT9" s="677"/>
      <c r="AU9" s="677"/>
      <c r="AV9" s="677"/>
      <c r="AW9" s="677"/>
      <c r="AX9" s="677"/>
      <c r="AY9" s="677"/>
      <c r="AZ9" s="677"/>
      <c r="BA9" s="677"/>
      <c r="BB9" s="677"/>
      <c r="BC9" s="677"/>
      <c r="BD9" s="677"/>
      <c r="BE9" s="677"/>
      <c r="BF9" s="678"/>
      <c r="BG9" s="679">
        <v>21894708</v>
      </c>
      <c r="BH9" s="680"/>
      <c r="BI9" s="680"/>
      <c r="BJ9" s="680"/>
      <c r="BK9" s="680"/>
      <c r="BL9" s="680"/>
      <c r="BM9" s="680"/>
      <c r="BN9" s="681"/>
      <c r="BO9" s="682">
        <v>88.9</v>
      </c>
      <c r="BP9" s="682"/>
      <c r="BQ9" s="682"/>
      <c r="BR9" s="682"/>
      <c r="BS9" s="688" t="s">
        <v>232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7483010</v>
      </c>
      <c r="CS9" s="680"/>
      <c r="CT9" s="680"/>
      <c r="CU9" s="680"/>
      <c r="CV9" s="680"/>
      <c r="CW9" s="680"/>
      <c r="CX9" s="680"/>
      <c r="CY9" s="681"/>
      <c r="CZ9" s="682">
        <v>6.4</v>
      </c>
      <c r="DA9" s="682"/>
      <c r="DB9" s="682"/>
      <c r="DC9" s="682"/>
      <c r="DD9" s="688">
        <v>22327</v>
      </c>
      <c r="DE9" s="680"/>
      <c r="DF9" s="680"/>
      <c r="DG9" s="680"/>
      <c r="DH9" s="680"/>
      <c r="DI9" s="680"/>
      <c r="DJ9" s="680"/>
      <c r="DK9" s="680"/>
      <c r="DL9" s="680"/>
      <c r="DM9" s="680"/>
      <c r="DN9" s="680"/>
      <c r="DO9" s="680"/>
      <c r="DP9" s="681"/>
      <c r="DQ9" s="688">
        <v>6220305</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144</v>
      </c>
      <c r="S10" s="680"/>
      <c r="T10" s="680"/>
      <c r="U10" s="680"/>
      <c r="V10" s="680"/>
      <c r="W10" s="680"/>
      <c r="X10" s="680"/>
      <c r="Y10" s="681"/>
      <c r="Z10" s="682" t="s">
        <v>144</v>
      </c>
      <c r="AA10" s="682"/>
      <c r="AB10" s="682"/>
      <c r="AC10" s="682"/>
      <c r="AD10" s="683" t="s">
        <v>232</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t="s">
        <v>232</v>
      </c>
      <c r="BH10" s="680"/>
      <c r="BI10" s="680"/>
      <c r="BJ10" s="680"/>
      <c r="BK10" s="680"/>
      <c r="BL10" s="680"/>
      <c r="BM10" s="680"/>
      <c r="BN10" s="681"/>
      <c r="BO10" s="682" t="s">
        <v>232</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145131</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131379</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144</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t="s">
        <v>144</v>
      </c>
      <c r="BH11" s="680"/>
      <c r="BI11" s="680"/>
      <c r="BJ11" s="680"/>
      <c r="BK11" s="680"/>
      <c r="BL11" s="680"/>
      <c r="BM11" s="680"/>
      <c r="BN11" s="681"/>
      <c r="BO11" s="682" t="s">
        <v>144</v>
      </c>
      <c r="BP11" s="682"/>
      <c r="BQ11" s="682"/>
      <c r="BR11" s="682"/>
      <c r="BS11" s="688" t="s">
        <v>144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t="s">
        <v>144</v>
      </c>
      <c r="CS11" s="680"/>
      <c r="CT11" s="680"/>
      <c r="CU11" s="680"/>
      <c r="CV11" s="680"/>
      <c r="CW11" s="680"/>
      <c r="CX11" s="680"/>
      <c r="CY11" s="681"/>
      <c r="CZ11" s="682" t="s">
        <v>144</v>
      </c>
      <c r="DA11" s="682"/>
      <c r="DB11" s="682"/>
      <c r="DC11" s="682"/>
      <c r="DD11" s="688" t="s">
        <v>144</v>
      </c>
      <c r="DE11" s="680"/>
      <c r="DF11" s="680"/>
      <c r="DG11" s="680"/>
      <c r="DH11" s="680"/>
      <c r="DI11" s="680"/>
      <c r="DJ11" s="680"/>
      <c r="DK11" s="680"/>
      <c r="DL11" s="680"/>
      <c r="DM11" s="680"/>
      <c r="DN11" s="680"/>
      <c r="DO11" s="680"/>
      <c r="DP11" s="681"/>
      <c r="DQ11" s="688" t="s">
        <v>144</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5202071</v>
      </c>
      <c r="S12" s="680"/>
      <c r="T12" s="680"/>
      <c r="U12" s="680"/>
      <c r="V12" s="680"/>
      <c r="W12" s="680"/>
      <c r="X12" s="680"/>
      <c r="Y12" s="681"/>
      <c r="Z12" s="682">
        <v>4.3</v>
      </c>
      <c r="AA12" s="682"/>
      <c r="AB12" s="682"/>
      <c r="AC12" s="682"/>
      <c r="AD12" s="683">
        <v>5202071</v>
      </c>
      <c r="AE12" s="683"/>
      <c r="AF12" s="683"/>
      <c r="AG12" s="683"/>
      <c r="AH12" s="683"/>
      <c r="AI12" s="683"/>
      <c r="AJ12" s="683"/>
      <c r="AK12" s="683"/>
      <c r="AL12" s="684">
        <v>7.2</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t="s">
        <v>144</v>
      </c>
      <c r="BH12" s="680"/>
      <c r="BI12" s="680"/>
      <c r="BJ12" s="680"/>
      <c r="BK12" s="680"/>
      <c r="BL12" s="680"/>
      <c r="BM12" s="680"/>
      <c r="BN12" s="681"/>
      <c r="BO12" s="682" t="s">
        <v>232</v>
      </c>
      <c r="BP12" s="682"/>
      <c r="BQ12" s="682"/>
      <c r="BR12" s="682"/>
      <c r="BS12" s="688" t="s">
        <v>144</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1599772</v>
      </c>
      <c r="CS12" s="680"/>
      <c r="CT12" s="680"/>
      <c r="CU12" s="680"/>
      <c r="CV12" s="680"/>
      <c r="CW12" s="680"/>
      <c r="CX12" s="680"/>
      <c r="CY12" s="681"/>
      <c r="CZ12" s="682">
        <v>1.4</v>
      </c>
      <c r="DA12" s="682"/>
      <c r="DB12" s="682"/>
      <c r="DC12" s="682"/>
      <c r="DD12" s="688">
        <v>23496</v>
      </c>
      <c r="DE12" s="680"/>
      <c r="DF12" s="680"/>
      <c r="DG12" s="680"/>
      <c r="DH12" s="680"/>
      <c r="DI12" s="680"/>
      <c r="DJ12" s="680"/>
      <c r="DK12" s="680"/>
      <c r="DL12" s="680"/>
      <c r="DM12" s="680"/>
      <c r="DN12" s="680"/>
      <c r="DO12" s="680"/>
      <c r="DP12" s="681"/>
      <c r="DQ12" s="688">
        <v>1446632</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t="s">
        <v>144</v>
      </c>
      <c r="S13" s="680"/>
      <c r="T13" s="680"/>
      <c r="U13" s="680"/>
      <c r="V13" s="680"/>
      <c r="W13" s="680"/>
      <c r="X13" s="680"/>
      <c r="Y13" s="681"/>
      <c r="Z13" s="682" t="s">
        <v>144</v>
      </c>
      <c r="AA13" s="682"/>
      <c r="AB13" s="682"/>
      <c r="AC13" s="682"/>
      <c r="AD13" s="683" t="s">
        <v>144</v>
      </c>
      <c r="AE13" s="683"/>
      <c r="AF13" s="683"/>
      <c r="AG13" s="683"/>
      <c r="AH13" s="683"/>
      <c r="AI13" s="683"/>
      <c r="AJ13" s="683"/>
      <c r="AK13" s="683"/>
      <c r="AL13" s="684" t="s">
        <v>144</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t="s">
        <v>144</v>
      </c>
      <c r="BH13" s="680"/>
      <c r="BI13" s="680"/>
      <c r="BJ13" s="680"/>
      <c r="BK13" s="680"/>
      <c r="BL13" s="680"/>
      <c r="BM13" s="680"/>
      <c r="BN13" s="681"/>
      <c r="BO13" s="682" t="s">
        <v>144</v>
      </c>
      <c r="BP13" s="682"/>
      <c r="BQ13" s="682"/>
      <c r="BR13" s="682"/>
      <c r="BS13" s="688" t="s">
        <v>144</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9490566</v>
      </c>
      <c r="CS13" s="680"/>
      <c r="CT13" s="680"/>
      <c r="CU13" s="680"/>
      <c r="CV13" s="680"/>
      <c r="CW13" s="680"/>
      <c r="CX13" s="680"/>
      <c r="CY13" s="681"/>
      <c r="CZ13" s="682">
        <v>8.1</v>
      </c>
      <c r="DA13" s="682"/>
      <c r="DB13" s="682"/>
      <c r="DC13" s="682"/>
      <c r="DD13" s="688">
        <v>5266905</v>
      </c>
      <c r="DE13" s="680"/>
      <c r="DF13" s="680"/>
      <c r="DG13" s="680"/>
      <c r="DH13" s="680"/>
      <c r="DI13" s="680"/>
      <c r="DJ13" s="680"/>
      <c r="DK13" s="680"/>
      <c r="DL13" s="680"/>
      <c r="DM13" s="680"/>
      <c r="DN13" s="680"/>
      <c r="DO13" s="680"/>
      <c r="DP13" s="681"/>
      <c r="DQ13" s="688">
        <v>4446745</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144</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113103</v>
      </c>
      <c r="BH14" s="680"/>
      <c r="BI14" s="680"/>
      <c r="BJ14" s="680"/>
      <c r="BK14" s="680"/>
      <c r="BL14" s="680"/>
      <c r="BM14" s="680"/>
      <c r="BN14" s="681"/>
      <c r="BO14" s="682">
        <v>0.5</v>
      </c>
      <c r="BP14" s="682"/>
      <c r="BQ14" s="682"/>
      <c r="BR14" s="682"/>
      <c r="BS14" s="688" t="s">
        <v>144</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608252</v>
      </c>
      <c r="CS14" s="680"/>
      <c r="CT14" s="680"/>
      <c r="CU14" s="680"/>
      <c r="CV14" s="680"/>
      <c r="CW14" s="680"/>
      <c r="CX14" s="680"/>
      <c r="CY14" s="681"/>
      <c r="CZ14" s="682">
        <v>0.5</v>
      </c>
      <c r="DA14" s="682"/>
      <c r="DB14" s="682"/>
      <c r="DC14" s="682"/>
      <c r="DD14" s="688">
        <v>179012</v>
      </c>
      <c r="DE14" s="680"/>
      <c r="DF14" s="680"/>
      <c r="DG14" s="680"/>
      <c r="DH14" s="680"/>
      <c r="DI14" s="680"/>
      <c r="DJ14" s="680"/>
      <c r="DK14" s="680"/>
      <c r="DL14" s="680"/>
      <c r="DM14" s="680"/>
      <c r="DN14" s="680"/>
      <c r="DO14" s="680"/>
      <c r="DP14" s="681"/>
      <c r="DQ14" s="688">
        <v>481218</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213227</v>
      </c>
      <c r="S15" s="680"/>
      <c r="T15" s="680"/>
      <c r="U15" s="680"/>
      <c r="V15" s="680"/>
      <c r="W15" s="680"/>
      <c r="X15" s="680"/>
      <c r="Y15" s="681"/>
      <c r="Z15" s="682">
        <v>0.2</v>
      </c>
      <c r="AA15" s="682"/>
      <c r="AB15" s="682"/>
      <c r="AC15" s="682"/>
      <c r="AD15" s="683">
        <v>213227</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2079844</v>
      </c>
      <c r="BH15" s="680"/>
      <c r="BI15" s="680"/>
      <c r="BJ15" s="680"/>
      <c r="BK15" s="680"/>
      <c r="BL15" s="680"/>
      <c r="BM15" s="680"/>
      <c r="BN15" s="681"/>
      <c r="BO15" s="682">
        <v>8.4</v>
      </c>
      <c r="BP15" s="682"/>
      <c r="BQ15" s="682"/>
      <c r="BR15" s="682"/>
      <c r="BS15" s="688" t="s">
        <v>144</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15484246</v>
      </c>
      <c r="CS15" s="680"/>
      <c r="CT15" s="680"/>
      <c r="CU15" s="680"/>
      <c r="CV15" s="680"/>
      <c r="CW15" s="680"/>
      <c r="CX15" s="680"/>
      <c r="CY15" s="681"/>
      <c r="CZ15" s="682">
        <v>13.2</v>
      </c>
      <c r="DA15" s="682"/>
      <c r="DB15" s="682"/>
      <c r="DC15" s="682"/>
      <c r="DD15" s="688">
        <v>5418637</v>
      </c>
      <c r="DE15" s="680"/>
      <c r="DF15" s="680"/>
      <c r="DG15" s="680"/>
      <c r="DH15" s="680"/>
      <c r="DI15" s="680"/>
      <c r="DJ15" s="680"/>
      <c r="DK15" s="680"/>
      <c r="DL15" s="680"/>
      <c r="DM15" s="680"/>
      <c r="DN15" s="680"/>
      <c r="DO15" s="680"/>
      <c r="DP15" s="681"/>
      <c r="DQ15" s="688">
        <v>12061384</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144</v>
      </c>
      <c r="S16" s="680"/>
      <c r="T16" s="680"/>
      <c r="U16" s="680"/>
      <c r="V16" s="680"/>
      <c r="W16" s="680"/>
      <c r="X16" s="680"/>
      <c r="Y16" s="681"/>
      <c r="Z16" s="682" t="s">
        <v>144</v>
      </c>
      <c r="AA16" s="682"/>
      <c r="AB16" s="682"/>
      <c r="AC16" s="682"/>
      <c r="AD16" s="683" t="s">
        <v>144</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144</v>
      </c>
      <c r="BH16" s="680"/>
      <c r="BI16" s="680"/>
      <c r="BJ16" s="680"/>
      <c r="BK16" s="680"/>
      <c r="BL16" s="680"/>
      <c r="BM16" s="680"/>
      <c r="BN16" s="681"/>
      <c r="BO16" s="682" t="s">
        <v>232</v>
      </c>
      <c r="BP16" s="682"/>
      <c r="BQ16" s="682"/>
      <c r="BR16" s="682"/>
      <c r="BS16" s="688" t="s">
        <v>144</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144</v>
      </c>
      <c r="CS16" s="680"/>
      <c r="CT16" s="680"/>
      <c r="CU16" s="680"/>
      <c r="CV16" s="680"/>
      <c r="CW16" s="680"/>
      <c r="CX16" s="680"/>
      <c r="CY16" s="681"/>
      <c r="CZ16" s="682" t="s">
        <v>144</v>
      </c>
      <c r="DA16" s="682"/>
      <c r="DB16" s="682"/>
      <c r="DC16" s="682"/>
      <c r="DD16" s="688" t="s">
        <v>232</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184263</v>
      </c>
      <c r="S17" s="680"/>
      <c r="T17" s="680"/>
      <c r="U17" s="680"/>
      <c r="V17" s="680"/>
      <c r="W17" s="680"/>
      <c r="X17" s="680"/>
      <c r="Y17" s="681"/>
      <c r="Z17" s="682">
        <v>0.2</v>
      </c>
      <c r="AA17" s="682"/>
      <c r="AB17" s="682"/>
      <c r="AC17" s="682"/>
      <c r="AD17" s="683">
        <v>184263</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2713346</v>
      </c>
      <c r="CS17" s="680"/>
      <c r="CT17" s="680"/>
      <c r="CU17" s="680"/>
      <c r="CV17" s="680"/>
      <c r="CW17" s="680"/>
      <c r="CX17" s="680"/>
      <c r="CY17" s="681"/>
      <c r="CZ17" s="682">
        <v>2.2999999999999998</v>
      </c>
      <c r="DA17" s="682"/>
      <c r="DB17" s="682"/>
      <c r="DC17" s="682"/>
      <c r="DD17" s="688" t="s">
        <v>232</v>
      </c>
      <c r="DE17" s="680"/>
      <c r="DF17" s="680"/>
      <c r="DG17" s="680"/>
      <c r="DH17" s="680"/>
      <c r="DI17" s="680"/>
      <c r="DJ17" s="680"/>
      <c r="DK17" s="680"/>
      <c r="DL17" s="680"/>
      <c r="DM17" s="680"/>
      <c r="DN17" s="680"/>
      <c r="DO17" s="680"/>
      <c r="DP17" s="681"/>
      <c r="DQ17" s="688">
        <v>2713346</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t="s">
        <v>232</v>
      </c>
      <c r="S18" s="680"/>
      <c r="T18" s="680"/>
      <c r="U18" s="680"/>
      <c r="V18" s="680"/>
      <c r="W18" s="680"/>
      <c r="X18" s="680"/>
      <c r="Y18" s="681"/>
      <c r="Z18" s="682" t="s">
        <v>232</v>
      </c>
      <c r="AA18" s="682"/>
      <c r="AB18" s="682"/>
      <c r="AC18" s="682"/>
      <c r="AD18" s="683" t="s">
        <v>144</v>
      </c>
      <c r="AE18" s="683"/>
      <c r="AF18" s="683"/>
      <c r="AG18" s="683"/>
      <c r="AH18" s="683"/>
      <c r="AI18" s="683"/>
      <c r="AJ18" s="683"/>
      <c r="AK18" s="683"/>
      <c r="AL18" s="684" t="s">
        <v>144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144</v>
      </c>
      <c r="BH18" s="680"/>
      <c r="BI18" s="680"/>
      <c r="BJ18" s="680"/>
      <c r="BK18" s="680"/>
      <c r="BL18" s="680"/>
      <c r="BM18" s="680"/>
      <c r="BN18" s="681"/>
      <c r="BO18" s="682" t="s">
        <v>144</v>
      </c>
      <c r="BP18" s="682"/>
      <c r="BQ18" s="682"/>
      <c r="BR18" s="682"/>
      <c r="BS18" s="688" t="s">
        <v>144</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144</v>
      </c>
      <c r="DA18" s="682"/>
      <c r="DB18" s="682"/>
      <c r="DC18" s="682"/>
      <c r="DD18" s="688" t="s">
        <v>144</v>
      </c>
      <c r="DE18" s="680"/>
      <c r="DF18" s="680"/>
      <c r="DG18" s="680"/>
      <c r="DH18" s="680"/>
      <c r="DI18" s="680"/>
      <c r="DJ18" s="680"/>
      <c r="DK18" s="680"/>
      <c r="DL18" s="680"/>
      <c r="DM18" s="680"/>
      <c r="DN18" s="680"/>
      <c r="DO18" s="680"/>
      <c r="DP18" s="681"/>
      <c r="DQ18" s="688" t="s">
        <v>144</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t="s">
        <v>232</v>
      </c>
      <c r="S19" s="680"/>
      <c r="T19" s="680"/>
      <c r="U19" s="680"/>
      <c r="V19" s="680"/>
      <c r="W19" s="680"/>
      <c r="X19" s="680"/>
      <c r="Y19" s="681"/>
      <c r="Z19" s="682" t="s">
        <v>144</v>
      </c>
      <c r="AA19" s="682"/>
      <c r="AB19" s="682"/>
      <c r="AC19" s="682"/>
      <c r="AD19" s="683" t="s">
        <v>232</v>
      </c>
      <c r="AE19" s="683"/>
      <c r="AF19" s="683"/>
      <c r="AG19" s="683"/>
      <c r="AH19" s="683"/>
      <c r="AI19" s="683"/>
      <c r="AJ19" s="683"/>
      <c r="AK19" s="683"/>
      <c r="AL19" s="684" t="s">
        <v>232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13859</v>
      </c>
      <c r="BH19" s="680"/>
      <c r="BI19" s="680"/>
      <c r="BJ19" s="680"/>
      <c r="BK19" s="680"/>
      <c r="BL19" s="680"/>
      <c r="BM19" s="680"/>
      <c r="BN19" s="681"/>
      <c r="BO19" s="682">
        <v>0.1</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144</v>
      </c>
      <c r="CS19" s="680"/>
      <c r="CT19" s="680"/>
      <c r="CU19" s="680"/>
      <c r="CV19" s="680"/>
      <c r="CW19" s="680"/>
      <c r="CX19" s="680"/>
      <c r="CY19" s="681"/>
      <c r="CZ19" s="682" t="s">
        <v>144</v>
      </c>
      <c r="DA19" s="682"/>
      <c r="DB19" s="682"/>
      <c r="DC19" s="682"/>
      <c r="DD19" s="688" t="s">
        <v>144</v>
      </c>
      <c r="DE19" s="680"/>
      <c r="DF19" s="680"/>
      <c r="DG19" s="680"/>
      <c r="DH19" s="680"/>
      <c r="DI19" s="680"/>
      <c r="DJ19" s="680"/>
      <c r="DK19" s="680"/>
      <c r="DL19" s="680"/>
      <c r="DM19" s="680"/>
      <c r="DN19" s="680"/>
      <c r="DO19" s="680"/>
      <c r="DP19" s="681"/>
      <c r="DQ19" s="688" t="s">
        <v>144</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t="s">
        <v>144</v>
      </c>
      <c r="S20" s="680"/>
      <c r="T20" s="680"/>
      <c r="U20" s="680"/>
      <c r="V20" s="680"/>
      <c r="W20" s="680"/>
      <c r="X20" s="680"/>
      <c r="Y20" s="681"/>
      <c r="Z20" s="682" t="s">
        <v>232</v>
      </c>
      <c r="AA20" s="682"/>
      <c r="AB20" s="682"/>
      <c r="AC20" s="682"/>
      <c r="AD20" s="683" t="s">
        <v>144</v>
      </c>
      <c r="AE20" s="683"/>
      <c r="AF20" s="683"/>
      <c r="AG20" s="683"/>
      <c r="AH20" s="683"/>
      <c r="AI20" s="683"/>
      <c r="AJ20" s="683"/>
      <c r="AK20" s="683"/>
      <c r="AL20" s="684" t="s">
        <v>144</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13859</v>
      </c>
      <c r="BH20" s="680"/>
      <c r="BI20" s="680"/>
      <c r="BJ20" s="680"/>
      <c r="BK20" s="680"/>
      <c r="BL20" s="680"/>
      <c r="BM20" s="680"/>
      <c r="BN20" s="681"/>
      <c r="BO20" s="682">
        <v>0.1</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117466523</v>
      </c>
      <c r="CS20" s="680"/>
      <c r="CT20" s="680"/>
      <c r="CU20" s="680"/>
      <c r="CV20" s="680"/>
      <c r="CW20" s="680"/>
      <c r="CX20" s="680"/>
      <c r="CY20" s="681"/>
      <c r="CZ20" s="682">
        <v>100</v>
      </c>
      <c r="DA20" s="682"/>
      <c r="DB20" s="682"/>
      <c r="DC20" s="682"/>
      <c r="DD20" s="688">
        <v>14512625</v>
      </c>
      <c r="DE20" s="680"/>
      <c r="DF20" s="680"/>
      <c r="DG20" s="680"/>
      <c r="DH20" s="680"/>
      <c r="DI20" s="680"/>
      <c r="DJ20" s="680"/>
      <c r="DK20" s="680"/>
      <c r="DL20" s="680"/>
      <c r="DM20" s="680"/>
      <c r="DN20" s="680"/>
      <c r="DO20" s="680"/>
      <c r="DP20" s="681"/>
      <c r="DQ20" s="688">
        <v>76600251</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232</v>
      </c>
      <c r="AE21" s="683"/>
      <c r="AF21" s="683"/>
      <c r="AG21" s="683"/>
      <c r="AH21" s="683"/>
      <c r="AI21" s="683"/>
      <c r="AJ21" s="683"/>
      <c r="AK21" s="683"/>
      <c r="AL21" s="684" t="s">
        <v>144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13859</v>
      </c>
      <c r="BH21" s="680"/>
      <c r="BI21" s="680"/>
      <c r="BJ21" s="680"/>
      <c r="BK21" s="680"/>
      <c r="BL21" s="680"/>
      <c r="BM21" s="680"/>
      <c r="BN21" s="681"/>
      <c r="BO21" s="682">
        <v>0.1</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31252678</v>
      </c>
      <c r="S22" s="680"/>
      <c r="T22" s="680"/>
      <c r="U22" s="680"/>
      <c r="V22" s="680"/>
      <c r="W22" s="680"/>
      <c r="X22" s="680"/>
      <c r="Y22" s="681"/>
      <c r="Z22" s="682">
        <v>25.7</v>
      </c>
      <c r="AA22" s="682"/>
      <c r="AB22" s="682"/>
      <c r="AC22" s="682"/>
      <c r="AD22" s="683">
        <v>31252678</v>
      </c>
      <c r="AE22" s="683"/>
      <c r="AF22" s="683"/>
      <c r="AG22" s="683"/>
      <c r="AH22" s="683"/>
      <c r="AI22" s="683"/>
      <c r="AJ22" s="683"/>
      <c r="AK22" s="683"/>
      <c r="AL22" s="684">
        <v>43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144</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23343</v>
      </c>
      <c r="S23" s="680"/>
      <c r="T23" s="680"/>
      <c r="U23" s="680"/>
      <c r="V23" s="680"/>
      <c r="W23" s="680"/>
      <c r="X23" s="680"/>
      <c r="Y23" s="681"/>
      <c r="Z23" s="682">
        <v>0</v>
      </c>
      <c r="AA23" s="682"/>
      <c r="AB23" s="682"/>
      <c r="AC23" s="682"/>
      <c r="AD23" s="683">
        <v>23343</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144</v>
      </c>
      <c r="BH23" s="680"/>
      <c r="BI23" s="680"/>
      <c r="BJ23" s="680"/>
      <c r="BK23" s="680"/>
      <c r="BL23" s="680"/>
      <c r="BM23" s="680"/>
      <c r="BN23" s="681"/>
      <c r="BO23" s="682" t="s">
        <v>232</v>
      </c>
      <c r="BP23" s="682"/>
      <c r="BQ23" s="682"/>
      <c r="BR23" s="682"/>
      <c r="BS23" s="688" t="s">
        <v>144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1571384</v>
      </c>
      <c r="S24" s="680"/>
      <c r="T24" s="680"/>
      <c r="U24" s="680"/>
      <c r="V24" s="680"/>
      <c r="W24" s="680"/>
      <c r="X24" s="680"/>
      <c r="Y24" s="681"/>
      <c r="Z24" s="682">
        <v>1.3</v>
      </c>
      <c r="AA24" s="682"/>
      <c r="AB24" s="682"/>
      <c r="AC24" s="682"/>
      <c r="AD24" s="683" t="s">
        <v>144</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144</v>
      </c>
      <c r="BH24" s="680"/>
      <c r="BI24" s="680"/>
      <c r="BJ24" s="680"/>
      <c r="BK24" s="680"/>
      <c r="BL24" s="680"/>
      <c r="BM24" s="680"/>
      <c r="BN24" s="681"/>
      <c r="BO24" s="682" t="s">
        <v>144</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60356698</v>
      </c>
      <c r="CS24" s="669"/>
      <c r="CT24" s="669"/>
      <c r="CU24" s="669"/>
      <c r="CV24" s="669"/>
      <c r="CW24" s="669"/>
      <c r="CX24" s="669"/>
      <c r="CY24" s="670"/>
      <c r="CZ24" s="673">
        <v>51.4</v>
      </c>
      <c r="DA24" s="674"/>
      <c r="DB24" s="674"/>
      <c r="DC24" s="693"/>
      <c r="DD24" s="712">
        <v>33686188</v>
      </c>
      <c r="DE24" s="669"/>
      <c r="DF24" s="669"/>
      <c r="DG24" s="669"/>
      <c r="DH24" s="669"/>
      <c r="DI24" s="669"/>
      <c r="DJ24" s="669"/>
      <c r="DK24" s="670"/>
      <c r="DL24" s="712">
        <v>33216648</v>
      </c>
      <c r="DM24" s="669"/>
      <c r="DN24" s="669"/>
      <c r="DO24" s="669"/>
      <c r="DP24" s="669"/>
      <c r="DQ24" s="669"/>
      <c r="DR24" s="669"/>
      <c r="DS24" s="669"/>
      <c r="DT24" s="669"/>
      <c r="DU24" s="669"/>
      <c r="DV24" s="670"/>
      <c r="DW24" s="673">
        <v>45.7</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2614699</v>
      </c>
      <c r="S25" s="680"/>
      <c r="T25" s="680"/>
      <c r="U25" s="680"/>
      <c r="V25" s="680"/>
      <c r="W25" s="680"/>
      <c r="X25" s="680"/>
      <c r="Y25" s="681"/>
      <c r="Z25" s="682">
        <v>2.2000000000000002</v>
      </c>
      <c r="AA25" s="682"/>
      <c r="AB25" s="682"/>
      <c r="AC25" s="682"/>
      <c r="AD25" s="683">
        <v>1101805</v>
      </c>
      <c r="AE25" s="683"/>
      <c r="AF25" s="683"/>
      <c r="AG25" s="683"/>
      <c r="AH25" s="683"/>
      <c r="AI25" s="683"/>
      <c r="AJ25" s="683"/>
      <c r="AK25" s="683"/>
      <c r="AL25" s="684">
        <v>1.5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144</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18440566</v>
      </c>
      <c r="CS25" s="715"/>
      <c r="CT25" s="715"/>
      <c r="CU25" s="715"/>
      <c r="CV25" s="715"/>
      <c r="CW25" s="715"/>
      <c r="CX25" s="715"/>
      <c r="CY25" s="716"/>
      <c r="CZ25" s="684">
        <v>15.7</v>
      </c>
      <c r="DA25" s="713"/>
      <c r="DB25" s="713"/>
      <c r="DC25" s="717"/>
      <c r="DD25" s="688">
        <v>16591557</v>
      </c>
      <c r="DE25" s="715"/>
      <c r="DF25" s="715"/>
      <c r="DG25" s="715"/>
      <c r="DH25" s="715"/>
      <c r="DI25" s="715"/>
      <c r="DJ25" s="715"/>
      <c r="DK25" s="716"/>
      <c r="DL25" s="688">
        <v>16247452</v>
      </c>
      <c r="DM25" s="715"/>
      <c r="DN25" s="715"/>
      <c r="DO25" s="715"/>
      <c r="DP25" s="715"/>
      <c r="DQ25" s="715"/>
      <c r="DR25" s="715"/>
      <c r="DS25" s="715"/>
      <c r="DT25" s="715"/>
      <c r="DU25" s="715"/>
      <c r="DV25" s="716"/>
      <c r="DW25" s="684">
        <v>22.3</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518221</v>
      </c>
      <c r="S26" s="680"/>
      <c r="T26" s="680"/>
      <c r="U26" s="680"/>
      <c r="V26" s="680"/>
      <c r="W26" s="680"/>
      <c r="X26" s="680"/>
      <c r="Y26" s="681"/>
      <c r="Z26" s="682">
        <v>0.4</v>
      </c>
      <c r="AA26" s="682"/>
      <c r="AB26" s="682"/>
      <c r="AC26" s="682"/>
      <c r="AD26" s="683" t="s">
        <v>232</v>
      </c>
      <c r="AE26" s="683"/>
      <c r="AF26" s="683"/>
      <c r="AG26" s="683"/>
      <c r="AH26" s="683"/>
      <c r="AI26" s="683"/>
      <c r="AJ26" s="683"/>
      <c r="AK26" s="683"/>
      <c r="AL26" s="684" t="s">
        <v>144</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144</v>
      </c>
      <c r="BH26" s="680"/>
      <c r="BI26" s="680"/>
      <c r="BJ26" s="680"/>
      <c r="BK26" s="680"/>
      <c r="BL26" s="680"/>
      <c r="BM26" s="680"/>
      <c r="BN26" s="681"/>
      <c r="BO26" s="682" t="s">
        <v>144</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12098760</v>
      </c>
      <c r="CS26" s="680"/>
      <c r="CT26" s="680"/>
      <c r="CU26" s="680"/>
      <c r="CV26" s="680"/>
      <c r="CW26" s="680"/>
      <c r="CX26" s="680"/>
      <c r="CY26" s="681"/>
      <c r="CZ26" s="684">
        <v>10.3</v>
      </c>
      <c r="DA26" s="713"/>
      <c r="DB26" s="713"/>
      <c r="DC26" s="717"/>
      <c r="DD26" s="688">
        <v>10623962</v>
      </c>
      <c r="DE26" s="680"/>
      <c r="DF26" s="680"/>
      <c r="DG26" s="680"/>
      <c r="DH26" s="680"/>
      <c r="DI26" s="680"/>
      <c r="DJ26" s="680"/>
      <c r="DK26" s="681"/>
      <c r="DL26" s="688" t="s">
        <v>232</v>
      </c>
      <c r="DM26" s="680"/>
      <c r="DN26" s="680"/>
      <c r="DO26" s="680"/>
      <c r="DP26" s="680"/>
      <c r="DQ26" s="680"/>
      <c r="DR26" s="680"/>
      <c r="DS26" s="680"/>
      <c r="DT26" s="680"/>
      <c r="DU26" s="680"/>
      <c r="DV26" s="681"/>
      <c r="DW26" s="684" t="s">
        <v>144</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22901692</v>
      </c>
      <c r="S27" s="680"/>
      <c r="T27" s="680"/>
      <c r="U27" s="680"/>
      <c r="V27" s="680"/>
      <c r="W27" s="680"/>
      <c r="X27" s="680"/>
      <c r="Y27" s="681"/>
      <c r="Z27" s="682">
        <v>18.8</v>
      </c>
      <c r="AA27" s="682"/>
      <c r="AB27" s="682"/>
      <c r="AC27" s="682"/>
      <c r="AD27" s="683" t="s">
        <v>232</v>
      </c>
      <c r="AE27" s="683"/>
      <c r="AF27" s="683"/>
      <c r="AG27" s="683"/>
      <c r="AH27" s="683"/>
      <c r="AI27" s="683"/>
      <c r="AJ27" s="683"/>
      <c r="AK27" s="683"/>
      <c r="AL27" s="684" t="s">
        <v>144</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24635767</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39204406</v>
      </c>
      <c r="CS27" s="715"/>
      <c r="CT27" s="715"/>
      <c r="CU27" s="715"/>
      <c r="CV27" s="715"/>
      <c r="CW27" s="715"/>
      <c r="CX27" s="715"/>
      <c r="CY27" s="716"/>
      <c r="CZ27" s="684">
        <v>33.4</v>
      </c>
      <c r="DA27" s="713"/>
      <c r="DB27" s="713"/>
      <c r="DC27" s="717"/>
      <c r="DD27" s="688">
        <v>14382905</v>
      </c>
      <c r="DE27" s="715"/>
      <c r="DF27" s="715"/>
      <c r="DG27" s="715"/>
      <c r="DH27" s="715"/>
      <c r="DI27" s="715"/>
      <c r="DJ27" s="715"/>
      <c r="DK27" s="716"/>
      <c r="DL27" s="688">
        <v>14257470</v>
      </c>
      <c r="DM27" s="715"/>
      <c r="DN27" s="715"/>
      <c r="DO27" s="715"/>
      <c r="DP27" s="715"/>
      <c r="DQ27" s="715"/>
      <c r="DR27" s="715"/>
      <c r="DS27" s="715"/>
      <c r="DT27" s="715"/>
      <c r="DU27" s="715"/>
      <c r="DV27" s="716"/>
      <c r="DW27" s="684">
        <v>19.600000000000001</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v>42615677</v>
      </c>
      <c r="S28" s="680"/>
      <c r="T28" s="680"/>
      <c r="U28" s="680"/>
      <c r="V28" s="680"/>
      <c r="W28" s="680"/>
      <c r="X28" s="680"/>
      <c r="Y28" s="681"/>
      <c r="Z28" s="682">
        <v>35.1</v>
      </c>
      <c r="AA28" s="682"/>
      <c r="AB28" s="682"/>
      <c r="AC28" s="682"/>
      <c r="AD28" s="683">
        <v>40193923</v>
      </c>
      <c r="AE28" s="683"/>
      <c r="AF28" s="683"/>
      <c r="AG28" s="683"/>
      <c r="AH28" s="683"/>
      <c r="AI28" s="683"/>
      <c r="AJ28" s="683"/>
      <c r="AK28" s="683"/>
      <c r="AL28" s="684">
        <v>55.3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2711726</v>
      </c>
      <c r="CS28" s="680"/>
      <c r="CT28" s="680"/>
      <c r="CU28" s="680"/>
      <c r="CV28" s="680"/>
      <c r="CW28" s="680"/>
      <c r="CX28" s="680"/>
      <c r="CY28" s="681"/>
      <c r="CZ28" s="684">
        <v>2.2999999999999998</v>
      </c>
      <c r="DA28" s="713"/>
      <c r="DB28" s="713"/>
      <c r="DC28" s="717"/>
      <c r="DD28" s="688">
        <v>2711726</v>
      </c>
      <c r="DE28" s="680"/>
      <c r="DF28" s="680"/>
      <c r="DG28" s="680"/>
      <c r="DH28" s="680"/>
      <c r="DI28" s="680"/>
      <c r="DJ28" s="680"/>
      <c r="DK28" s="681"/>
      <c r="DL28" s="688">
        <v>2711726</v>
      </c>
      <c r="DM28" s="680"/>
      <c r="DN28" s="680"/>
      <c r="DO28" s="680"/>
      <c r="DP28" s="680"/>
      <c r="DQ28" s="680"/>
      <c r="DR28" s="680"/>
      <c r="DS28" s="680"/>
      <c r="DT28" s="680"/>
      <c r="DU28" s="680"/>
      <c r="DV28" s="681"/>
      <c r="DW28" s="684">
        <v>3.7</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9012256</v>
      </c>
      <c r="S29" s="680"/>
      <c r="T29" s="680"/>
      <c r="U29" s="680"/>
      <c r="V29" s="680"/>
      <c r="W29" s="680"/>
      <c r="X29" s="680"/>
      <c r="Y29" s="681"/>
      <c r="Z29" s="682">
        <v>7.4</v>
      </c>
      <c r="AA29" s="682"/>
      <c r="AB29" s="682"/>
      <c r="AC29" s="682"/>
      <c r="AD29" s="683" t="s">
        <v>144</v>
      </c>
      <c r="AE29" s="683"/>
      <c r="AF29" s="683"/>
      <c r="AG29" s="683"/>
      <c r="AH29" s="683"/>
      <c r="AI29" s="683"/>
      <c r="AJ29" s="683"/>
      <c r="AK29" s="683"/>
      <c r="AL29" s="684" t="s">
        <v>144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2711726</v>
      </c>
      <c r="CS29" s="715"/>
      <c r="CT29" s="715"/>
      <c r="CU29" s="715"/>
      <c r="CV29" s="715"/>
      <c r="CW29" s="715"/>
      <c r="CX29" s="715"/>
      <c r="CY29" s="716"/>
      <c r="CZ29" s="684">
        <v>2.2999999999999998</v>
      </c>
      <c r="DA29" s="713"/>
      <c r="DB29" s="713"/>
      <c r="DC29" s="717"/>
      <c r="DD29" s="688">
        <v>2711726</v>
      </c>
      <c r="DE29" s="715"/>
      <c r="DF29" s="715"/>
      <c r="DG29" s="715"/>
      <c r="DH29" s="715"/>
      <c r="DI29" s="715"/>
      <c r="DJ29" s="715"/>
      <c r="DK29" s="716"/>
      <c r="DL29" s="688">
        <v>2711726</v>
      </c>
      <c r="DM29" s="715"/>
      <c r="DN29" s="715"/>
      <c r="DO29" s="715"/>
      <c r="DP29" s="715"/>
      <c r="DQ29" s="715"/>
      <c r="DR29" s="715"/>
      <c r="DS29" s="715"/>
      <c r="DT29" s="715"/>
      <c r="DU29" s="715"/>
      <c r="DV29" s="716"/>
      <c r="DW29" s="684">
        <v>3.7</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428860</v>
      </c>
      <c r="S30" s="680"/>
      <c r="T30" s="680"/>
      <c r="U30" s="680"/>
      <c r="V30" s="680"/>
      <c r="W30" s="680"/>
      <c r="X30" s="680"/>
      <c r="Y30" s="681"/>
      <c r="Z30" s="682">
        <v>0.4</v>
      </c>
      <c r="AA30" s="682"/>
      <c r="AB30" s="682"/>
      <c r="AC30" s="682"/>
      <c r="AD30" s="683">
        <v>144879</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v>
      </c>
      <c r="BH30" s="740"/>
      <c r="BI30" s="740"/>
      <c r="BJ30" s="740"/>
      <c r="BK30" s="740"/>
      <c r="BL30" s="740"/>
      <c r="BM30" s="674">
        <v>98.3</v>
      </c>
      <c r="BN30" s="740"/>
      <c r="BO30" s="740"/>
      <c r="BP30" s="740"/>
      <c r="BQ30" s="741"/>
      <c r="BR30" s="739">
        <v>98.9</v>
      </c>
      <c r="BS30" s="740"/>
      <c r="BT30" s="740"/>
      <c r="BU30" s="740"/>
      <c r="BV30" s="740"/>
      <c r="BW30" s="740"/>
      <c r="BX30" s="674">
        <v>97.9</v>
      </c>
      <c r="BY30" s="740"/>
      <c r="BZ30" s="740"/>
      <c r="CA30" s="740"/>
      <c r="CB30" s="741"/>
      <c r="CD30" s="744"/>
      <c r="CE30" s="745"/>
      <c r="CF30" s="694" t="s">
        <v>310</v>
      </c>
      <c r="CG30" s="695"/>
      <c r="CH30" s="695"/>
      <c r="CI30" s="695"/>
      <c r="CJ30" s="695"/>
      <c r="CK30" s="695"/>
      <c r="CL30" s="695"/>
      <c r="CM30" s="695"/>
      <c r="CN30" s="695"/>
      <c r="CO30" s="695"/>
      <c r="CP30" s="695"/>
      <c r="CQ30" s="696"/>
      <c r="CR30" s="679">
        <v>2474240</v>
      </c>
      <c r="CS30" s="680"/>
      <c r="CT30" s="680"/>
      <c r="CU30" s="680"/>
      <c r="CV30" s="680"/>
      <c r="CW30" s="680"/>
      <c r="CX30" s="680"/>
      <c r="CY30" s="681"/>
      <c r="CZ30" s="684">
        <v>2.1</v>
      </c>
      <c r="DA30" s="713"/>
      <c r="DB30" s="713"/>
      <c r="DC30" s="717"/>
      <c r="DD30" s="688">
        <v>2474240</v>
      </c>
      <c r="DE30" s="680"/>
      <c r="DF30" s="680"/>
      <c r="DG30" s="680"/>
      <c r="DH30" s="680"/>
      <c r="DI30" s="680"/>
      <c r="DJ30" s="680"/>
      <c r="DK30" s="681"/>
      <c r="DL30" s="688">
        <v>2474240</v>
      </c>
      <c r="DM30" s="680"/>
      <c r="DN30" s="680"/>
      <c r="DO30" s="680"/>
      <c r="DP30" s="680"/>
      <c r="DQ30" s="680"/>
      <c r="DR30" s="680"/>
      <c r="DS30" s="680"/>
      <c r="DT30" s="680"/>
      <c r="DU30" s="680"/>
      <c r="DV30" s="681"/>
      <c r="DW30" s="684">
        <v>3.4</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433123</v>
      </c>
      <c r="S31" s="680"/>
      <c r="T31" s="680"/>
      <c r="U31" s="680"/>
      <c r="V31" s="680"/>
      <c r="W31" s="680"/>
      <c r="X31" s="680"/>
      <c r="Y31" s="681"/>
      <c r="Z31" s="682">
        <v>0.4</v>
      </c>
      <c r="AA31" s="682"/>
      <c r="AB31" s="682"/>
      <c r="AC31" s="682"/>
      <c r="AD31" s="683" t="s">
        <v>232</v>
      </c>
      <c r="AE31" s="683"/>
      <c r="AF31" s="683"/>
      <c r="AG31" s="683"/>
      <c r="AH31" s="683"/>
      <c r="AI31" s="683"/>
      <c r="AJ31" s="683"/>
      <c r="AK31" s="683"/>
      <c r="AL31" s="684" t="s">
        <v>144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15"/>
      <c r="BI31" s="715"/>
      <c r="BJ31" s="715"/>
      <c r="BK31" s="715"/>
      <c r="BL31" s="715"/>
      <c r="BM31" s="685">
        <v>98.2</v>
      </c>
      <c r="BN31" s="737"/>
      <c r="BO31" s="737"/>
      <c r="BP31" s="737"/>
      <c r="BQ31" s="738"/>
      <c r="BR31" s="736">
        <v>98.8</v>
      </c>
      <c r="BS31" s="715"/>
      <c r="BT31" s="715"/>
      <c r="BU31" s="715"/>
      <c r="BV31" s="715"/>
      <c r="BW31" s="715"/>
      <c r="BX31" s="685">
        <v>97.8</v>
      </c>
      <c r="BY31" s="737"/>
      <c r="BZ31" s="737"/>
      <c r="CA31" s="737"/>
      <c r="CB31" s="738"/>
      <c r="CD31" s="744"/>
      <c r="CE31" s="745"/>
      <c r="CF31" s="694" t="s">
        <v>314</v>
      </c>
      <c r="CG31" s="695"/>
      <c r="CH31" s="695"/>
      <c r="CI31" s="695"/>
      <c r="CJ31" s="695"/>
      <c r="CK31" s="695"/>
      <c r="CL31" s="695"/>
      <c r="CM31" s="695"/>
      <c r="CN31" s="695"/>
      <c r="CO31" s="695"/>
      <c r="CP31" s="695"/>
      <c r="CQ31" s="696"/>
      <c r="CR31" s="679">
        <v>237486</v>
      </c>
      <c r="CS31" s="715"/>
      <c r="CT31" s="715"/>
      <c r="CU31" s="715"/>
      <c r="CV31" s="715"/>
      <c r="CW31" s="715"/>
      <c r="CX31" s="715"/>
      <c r="CY31" s="716"/>
      <c r="CZ31" s="684">
        <v>0.2</v>
      </c>
      <c r="DA31" s="713"/>
      <c r="DB31" s="713"/>
      <c r="DC31" s="717"/>
      <c r="DD31" s="688">
        <v>237486</v>
      </c>
      <c r="DE31" s="715"/>
      <c r="DF31" s="715"/>
      <c r="DG31" s="715"/>
      <c r="DH31" s="715"/>
      <c r="DI31" s="715"/>
      <c r="DJ31" s="715"/>
      <c r="DK31" s="716"/>
      <c r="DL31" s="688">
        <v>237486</v>
      </c>
      <c r="DM31" s="715"/>
      <c r="DN31" s="715"/>
      <c r="DO31" s="715"/>
      <c r="DP31" s="715"/>
      <c r="DQ31" s="715"/>
      <c r="DR31" s="715"/>
      <c r="DS31" s="715"/>
      <c r="DT31" s="715"/>
      <c r="DU31" s="715"/>
      <c r="DV31" s="716"/>
      <c r="DW31" s="684">
        <v>0.3</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1893109</v>
      </c>
      <c r="S32" s="680"/>
      <c r="T32" s="680"/>
      <c r="U32" s="680"/>
      <c r="V32" s="680"/>
      <c r="W32" s="680"/>
      <c r="X32" s="680"/>
      <c r="Y32" s="681"/>
      <c r="Z32" s="682">
        <v>1.6</v>
      </c>
      <c r="AA32" s="682"/>
      <c r="AB32" s="682"/>
      <c r="AC32" s="682"/>
      <c r="AD32" s="683" t="s">
        <v>144</v>
      </c>
      <c r="AE32" s="683"/>
      <c r="AF32" s="683"/>
      <c r="AG32" s="683"/>
      <c r="AH32" s="683"/>
      <c r="AI32" s="683"/>
      <c r="AJ32" s="683"/>
      <c r="AK32" s="683"/>
      <c r="AL32" s="684" t="s">
        <v>144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t="s">
        <v>144</v>
      </c>
      <c r="BH32" s="749"/>
      <c r="BI32" s="749"/>
      <c r="BJ32" s="749"/>
      <c r="BK32" s="749"/>
      <c r="BL32" s="749"/>
      <c r="BM32" s="750" t="s">
        <v>144</v>
      </c>
      <c r="BN32" s="749"/>
      <c r="BO32" s="749"/>
      <c r="BP32" s="749"/>
      <c r="BQ32" s="751"/>
      <c r="BR32" s="748" t="s">
        <v>232</v>
      </c>
      <c r="BS32" s="749"/>
      <c r="BT32" s="749"/>
      <c r="BU32" s="749"/>
      <c r="BV32" s="749"/>
      <c r="BW32" s="749"/>
      <c r="BX32" s="750" t="s">
        <v>232</v>
      </c>
      <c r="BY32" s="749"/>
      <c r="BZ32" s="749"/>
      <c r="CA32" s="749"/>
      <c r="CB32" s="751"/>
      <c r="CD32" s="746"/>
      <c r="CE32" s="747"/>
      <c r="CF32" s="694" t="s">
        <v>317</v>
      </c>
      <c r="CG32" s="695"/>
      <c r="CH32" s="695"/>
      <c r="CI32" s="695"/>
      <c r="CJ32" s="695"/>
      <c r="CK32" s="695"/>
      <c r="CL32" s="695"/>
      <c r="CM32" s="695"/>
      <c r="CN32" s="695"/>
      <c r="CO32" s="695"/>
      <c r="CP32" s="695"/>
      <c r="CQ32" s="696"/>
      <c r="CR32" s="679" t="s">
        <v>232</v>
      </c>
      <c r="CS32" s="680"/>
      <c r="CT32" s="680"/>
      <c r="CU32" s="680"/>
      <c r="CV32" s="680"/>
      <c r="CW32" s="680"/>
      <c r="CX32" s="680"/>
      <c r="CY32" s="681"/>
      <c r="CZ32" s="684" t="s">
        <v>144</v>
      </c>
      <c r="DA32" s="713"/>
      <c r="DB32" s="713"/>
      <c r="DC32" s="717"/>
      <c r="DD32" s="688" t="s">
        <v>144</v>
      </c>
      <c r="DE32" s="680"/>
      <c r="DF32" s="680"/>
      <c r="DG32" s="680"/>
      <c r="DH32" s="680"/>
      <c r="DI32" s="680"/>
      <c r="DJ32" s="680"/>
      <c r="DK32" s="681"/>
      <c r="DL32" s="688" t="s">
        <v>144</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3864687</v>
      </c>
      <c r="S33" s="680"/>
      <c r="T33" s="680"/>
      <c r="U33" s="680"/>
      <c r="V33" s="680"/>
      <c r="W33" s="680"/>
      <c r="X33" s="680"/>
      <c r="Y33" s="681"/>
      <c r="Z33" s="682">
        <v>3.2</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42597200</v>
      </c>
      <c r="CS33" s="715"/>
      <c r="CT33" s="715"/>
      <c r="CU33" s="715"/>
      <c r="CV33" s="715"/>
      <c r="CW33" s="715"/>
      <c r="CX33" s="715"/>
      <c r="CY33" s="716"/>
      <c r="CZ33" s="684">
        <v>36.299999999999997</v>
      </c>
      <c r="DA33" s="713"/>
      <c r="DB33" s="713"/>
      <c r="DC33" s="717"/>
      <c r="DD33" s="688">
        <v>36811220</v>
      </c>
      <c r="DE33" s="715"/>
      <c r="DF33" s="715"/>
      <c r="DG33" s="715"/>
      <c r="DH33" s="715"/>
      <c r="DI33" s="715"/>
      <c r="DJ33" s="715"/>
      <c r="DK33" s="716"/>
      <c r="DL33" s="688">
        <v>26459657</v>
      </c>
      <c r="DM33" s="715"/>
      <c r="DN33" s="715"/>
      <c r="DO33" s="715"/>
      <c r="DP33" s="715"/>
      <c r="DQ33" s="715"/>
      <c r="DR33" s="715"/>
      <c r="DS33" s="715"/>
      <c r="DT33" s="715"/>
      <c r="DU33" s="715"/>
      <c r="DV33" s="716"/>
      <c r="DW33" s="684">
        <v>36.4</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1424372</v>
      </c>
      <c r="S34" s="680"/>
      <c r="T34" s="680"/>
      <c r="U34" s="680"/>
      <c r="V34" s="680"/>
      <c r="W34" s="680"/>
      <c r="X34" s="680"/>
      <c r="Y34" s="681"/>
      <c r="Z34" s="682">
        <v>1.2</v>
      </c>
      <c r="AA34" s="682"/>
      <c r="AB34" s="682"/>
      <c r="AC34" s="682"/>
      <c r="AD34" s="683">
        <v>1969</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19831125</v>
      </c>
      <c r="CS34" s="680"/>
      <c r="CT34" s="680"/>
      <c r="CU34" s="680"/>
      <c r="CV34" s="680"/>
      <c r="CW34" s="680"/>
      <c r="CX34" s="680"/>
      <c r="CY34" s="681"/>
      <c r="CZ34" s="684">
        <v>16.899999999999999</v>
      </c>
      <c r="DA34" s="713"/>
      <c r="DB34" s="713"/>
      <c r="DC34" s="717"/>
      <c r="DD34" s="688">
        <v>17164646</v>
      </c>
      <c r="DE34" s="680"/>
      <c r="DF34" s="680"/>
      <c r="DG34" s="680"/>
      <c r="DH34" s="680"/>
      <c r="DI34" s="680"/>
      <c r="DJ34" s="680"/>
      <c r="DK34" s="681"/>
      <c r="DL34" s="688">
        <v>15647996</v>
      </c>
      <c r="DM34" s="680"/>
      <c r="DN34" s="680"/>
      <c r="DO34" s="680"/>
      <c r="DP34" s="680"/>
      <c r="DQ34" s="680"/>
      <c r="DR34" s="680"/>
      <c r="DS34" s="680"/>
      <c r="DT34" s="680"/>
      <c r="DU34" s="680"/>
      <c r="DV34" s="681"/>
      <c r="DW34" s="684">
        <v>21.5</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3015000</v>
      </c>
      <c r="S35" s="680"/>
      <c r="T35" s="680"/>
      <c r="U35" s="680"/>
      <c r="V35" s="680"/>
      <c r="W35" s="680"/>
      <c r="X35" s="680"/>
      <c r="Y35" s="681"/>
      <c r="Z35" s="682">
        <v>2.5</v>
      </c>
      <c r="AA35" s="682"/>
      <c r="AB35" s="682"/>
      <c r="AC35" s="682"/>
      <c r="AD35" s="683" t="s">
        <v>144</v>
      </c>
      <c r="AE35" s="683"/>
      <c r="AF35" s="683"/>
      <c r="AG35" s="683"/>
      <c r="AH35" s="683"/>
      <c r="AI35" s="683"/>
      <c r="AJ35" s="683"/>
      <c r="AK35" s="683"/>
      <c r="AL35" s="684" t="s">
        <v>144</v>
      </c>
      <c r="AM35" s="685"/>
      <c r="AN35" s="685"/>
      <c r="AO35" s="686"/>
      <c r="AP35" s="234"/>
      <c r="AQ35" s="752" t="s">
        <v>325</v>
      </c>
      <c r="AR35" s="753"/>
      <c r="AS35" s="753"/>
      <c r="AT35" s="753"/>
      <c r="AU35" s="753"/>
      <c r="AV35" s="753"/>
      <c r="AW35" s="753"/>
      <c r="AX35" s="753"/>
      <c r="AY35" s="754"/>
      <c r="AZ35" s="668">
        <v>10516511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971378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981395</v>
      </c>
      <c r="CS35" s="715"/>
      <c r="CT35" s="715"/>
      <c r="CU35" s="715"/>
      <c r="CV35" s="715"/>
      <c r="CW35" s="715"/>
      <c r="CX35" s="715"/>
      <c r="CY35" s="716"/>
      <c r="CZ35" s="684">
        <v>0.8</v>
      </c>
      <c r="DA35" s="713"/>
      <c r="DB35" s="713"/>
      <c r="DC35" s="717"/>
      <c r="DD35" s="688">
        <v>881976</v>
      </c>
      <c r="DE35" s="715"/>
      <c r="DF35" s="715"/>
      <c r="DG35" s="715"/>
      <c r="DH35" s="715"/>
      <c r="DI35" s="715"/>
      <c r="DJ35" s="715"/>
      <c r="DK35" s="716"/>
      <c r="DL35" s="688">
        <v>881976</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144</v>
      </c>
      <c r="S36" s="680"/>
      <c r="T36" s="680"/>
      <c r="U36" s="680"/>
      <c r="V36" s="680"/>
      <c r="W36" s="680"/>
      <c r="X36" s="680"/>
      <c r="Y36" s="681"/>
      <c r="Z36" s="682" t="s">
        <v>144</v>
      </c>
      <c r="AA36" s="682"/>
      <c r="AB36" s="682"/>
      <c r="AC36" s="682"/>
      <c r="AD36" s="683" t="s">
        <v>144</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457680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-708658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5972318</v>
      </c>
      <c r="CS36" s="680"/>
      <c r="CT36" s="680"/>
      <c r="CU36" s="680"/>
      <c r="CV36" s="680"/>
      <c r="CW36" s="680"/>
      <c r="CX36" s="680"/>
      <c r="CY36" s="681"/>
      <c r="CZ36" s="684">
        <v>5.0999999999999996</v>
      </c>
      <c r="DA36" s="713"/>
      <c r="DB36" s="713"/>
      <c r="DC36" s="717"/>
      <c r="DD36" s="688">
        <v>4910206</v>
      </c>
      <c r="DE36" s="680"/>
      <c r="DF36" s="680"/>
      <c r="DG36" s="680"/>
      <c r="DH36" s="680"/>
      <c r="DI36" s="680"/>
      <c r="DJ36" s="680"/>
      <c r="DK36" s="681"/>
      <c r="DL36" s="688">
        <v>3266126</v>
      </c>
      <c r="DM36" s="680"/>
      <c r="DN36" s="680"/>
      <c r="DO36" s="680"/>
      <c r="DP36" s="680"/>
      <c r="DQ36" s="680"/>
      <c r="DR36" s="680"/>
      <c r="DS36" s="680"/>
      <c r="DT36" s="680"/>
      <c r="DU36" s="680"/>
      <c r="DV36" s="681"/>
      <c r="DW36" s="684">
        <v>4.5</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t="s">
        <v>144</v>
      </c>
      <c r="S37" s="680"/>
      <c r="T37" s="680"/>
      <c r="U37" s="680"/>
      <c r="V37" s="680"/>
      <c r="W37" s="680"/>
      <c r="X37" s="680"/>
      <c r="Y37" s="681"/>
      <c r="Z37" s="682" t="s">
        <v>144</v>
      </c>
      <c r="AA37" s="682"/>
      <c r="AB37" s="682"/>
      <c r="AC37" s="682"/>
      <c r="AD37" s="683" t="s">
        <v>232</v>
      </c>
      <c r="AE37" s="683"/>
      <c r="AF37" s="683"/>
      <c r="AG37" s="683"/>
      <c r="AH37" s="683"/>
      <c r="AI37" s="683"/>
      <c r="AJ37" s="683"/>
      <c r="AK37" s="683"/>
      <c r="AL37" s="684" t="s">
        <v>144</v>
      </c>
      <c r="AM37" s="685"/>
      <c r="AN37" s="685"/>
      <c r="AO37" s="686"/>
      <c r="AQ37" s="756" t="s">
        <v>333</v>
      </c>
      <c r="AR37" s="757"/>
      <c r="AS37" s="757"/>
      <c r="AT37" s="757"/>
      <c r="AU37" s="757"/>
      <c r="AV37" s="757"/>
      <c r="AW37" s="757"/>
      <c r="AX37" s="757"/>
      <c r="AY37" s="758"/>
      <c r="AZ37" s="679" t="s">
        <v>144</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40906</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1133936</v>
      </c>
      <c r="CS37" s="715"/>
      <c r="CT37" s="715"/>
      <c r="CU37" s="715"/>
      <c r="CV37" s="715"/>
      <c r="CW37" s="715"/>
      <c r="CX37" s="715"/>
      <c r="CY37" s="716"/>
      <c r="CZ37" s="684">
        <v>1</v>
      </c>
      <c r="DA37" s="713"/>
      <c r="DB37" s="713"/>
      <c r="DC37" s="717"/>
      <c r="DD37" s="688">
        <v>1133936</v>
      </c>
      <c r="DE37" s="715"/>
      <c r="DF37" s="715"/>
      <c r="DG37" s="715"/>
      <c r="DH37" s="715"/>
      <c r="DI37" s="715"/>
      <c r="DJ37" s="715"/>
      <c r="DK37" s="716"/>
      <c r="DL37" s="688">
        <v>796295</v>
      </c>
      <c r="DM37" s="715"/>
      <c r="DN37" s="715"/>
      <c r="DO37" s="715"/>
      <c r="DP37" s="715"/>
      <c r="DQ37" s="715"/>
      <c r="DR37" s="715"/>
      <c r="DS37" s="715"/>
      <c r="DT37" s="715"/>
      <c r="DU37" s="715"/>
      <c r="DV37" s="716"/>
      <c r="DW37" s="684">
        <v>1.1000000000000001</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121569101</v>
      </c>
      <c r="S38" s="760"/>
      <c r="T38" s="760"/>
      <c r="U38" s="760"/>
      <c r="V38" s="760"/>
      <c r="W38" s="760"/>
      <c r="X38" s="760"/>
      <c r="Y38" s="761"/>
      <c r="Z38" s="762">
        <v>100</v>
      </c>
      <c r="AA38" s="762"/>
      <c r="AB38" s="762"/>
      <c r="AC38" s="762"/>
      <c r="AD38" s="763">
        <v>72718597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144</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57727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10516511</v>
      </c>
      <c r="CS38" s="680"/>
      <c r="CT38" s="680"/>
      <c r="CU38" s="680"/>
      <c r="CV38" s="680"/>
      <c r="CW38" s="680"/>
      <c r="CX38" s="680"/>
      <c r="CY38" s="681"/>
      <c r="CZ38" s="684">
        <v>9</v>
      </c>
      <c r="DA38" s="713"/>
      <c r="DB38" s="713"/>
      <c r="DC38" s="717"/>
      <c r="DD38" s="688">
        <v>9095333</v>
      </c>
      <c r="DE38" s="680"/>
      <c r="DF38" s="680"/>
      <c r="DG38" s="680"/>
      <c r="DH38" s="680"/>
      <c r="DI38" s="680"/>
      <c r="DJ38" s="680"/>
      <c r="DK38" s="681"/>
      <c r="DL38" s="688">
        <v>6663559</v>
      </c>
      <c r="DM38" s="680"/>
      <c r="DN38" s="680"/>
      <c r="DO38" s="680"/>
      <c r="DP38" s="680"/>
      <c r="DQ38" s="680"/>
      <c r="DR38" s="680"/>
      <c r="DS38" s="680"/>
      <c r="DT38" s="680"/>
      <c r="DU38" s="680"/>
      <c r="DV38" s="681"/>
      <c r="DW38" s="684">
        <v>9.1999999999999993</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t="s">
        <v>144</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113</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5248705</v>
      </c>
      <c r="CS39" s="715"/>
      <c r="CT39" s="715"/>
      <c r="CU39" s="715"/>
      <c r="CV39" s="715"/>
      <c r="CW39" s="715"/>
      <c r="CX39" s="715"/>
      <c r="CY39" s="716"/>
      <c r="CZ39" s="684">
        <v>4.5</v>
      </c>
      <c r="DA39" s="713"/>
      <c r="DB39" s="713"/>
      <c r="DC39" s="717"/>
      <c r="DD39" s="688">
        <v>4714447</v>
      </c>
      <c r="DE39" s="715"/>
      <c r="DF39" s="715"/>
      <c r="DG39" s="715"/>
      <c r="DH39" s="715"/>
      <c r="DI39" s="715"/>
      <c r="DJ39" s="715"/>
      <c r="DK39" s="716"/>
      <c r="DL39" s="688" t="s">
        <v>232</v>
      </c>
      <c r="DM39" s="715"/>
      <c r="DN39" s="715"/>
      <c r="DO39" s="715"/>
      <c r="DP39" s="715"/>
      <c r="DQ39" s="715"/>
      <c r="DR39" s="715"/>
      <c r="DS39" s="715"/>
      <c r="DT39" s="715"/>
      <c r="DU39" s="715"/>
      <c r="DV39" s="716"/>
      <c r="DW39" s="684" t="s">
        <v>144</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3741967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144</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47146</v>
      </c>
      <c r="CS40" s="680"/>
      <c r="CT40" s="680"/>
      <c r="CU40" s="680"/>
      <c r="CV40" s="680"/>
      <c r="CW40" s="680"/>
      <c r="CX40" s="680"/>
      <c r="CY40" s="681"/>
      <c r="CZ40" s="684">
        <v>0</v>
      </c>
      <c r="DA40" s="713"/>
      <c r="DB40" s="713"/>
      <c r="DC40" s="717"/>
      <c r="DD40" s="688">
        <v>44612</v>
      </c>
      <c r="DE40" s="680"/>
      <c r="DF40" s="680"/>
      <c r="DG40" s="680"/>
      <c r="DH40" s="680"/>
      <c r="DI40" s="680"/>
      <c r="DJ40" s="680"/>
      <c r="DK40" s="681"/>
      <c r="DL40" s="688" t="s">
        <v>144</v>
      </c>
      <c r="DM40" s="680"/>
      <c r="DN40" s="680"/>
      <c r="DO40" s="680"/>
      <c r="DP40" s="680"/>
      <c r="DQ40" s="680"/>
      <c r="DR40" s="680"/>
      <c r="DS40" s="680"/>
      <c r="DT40" s="680"/>
      <c r="DU40" s="680"/>
      <c r="DV40" s="681"/>
      <c r="DW40" s="684" t="s">
        <v>232</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6316864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287</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144</v>
      </c>
      <c r="CS41" s="715"/>
      <c r="CT41" s="715"/>
      <c r="CU41" s="715"/>
      <c r="CV41" s="715"/>
      <c r="CW41" s="715"/>
      <c r="CX41" s="715"/>
      <c r="CY41" s="716"/>
      <c r="CZ41" s="684" t="s">
        <v>144</v>
      </c>
      <c r="DA41" s="713"/>
      <c r="DB41" s="713"/>
      <c r="DC41" s="717"/>
      <c r="DD41" s="688" t="s">
        <v>144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14512625</v>
      </c>
      <c r="CS42" s="680"/>
      <c r="CT42" s="680"/>
      <c r="CU42" s="680"/>
      <c r="CV42" s="680"/>
      <c r="CW42" s="680"/>
      <c r="CX42" s="680"/>
      <c r="CY42" s="681"/>
      <c r="CZ42" s="684">
        <v>12.4</v>
      </c>
      <c r="DA42" s="685"/>
      <c r="DB42" s="685"/>
      <c r="DC42" s="780"/>
      <c r="DD42" s="688">
        <v>6102843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391274</v>
      </c>
      <c r="CS43" s="715"/>
      <c r="CT43" s="715"/>
      <c r="CU43" s="715"/>
      <c r="CV43" s="715"/>
      <c r="CW43" s="715"/>
      <c r="CX43" s="715"/>
      <c r="CY43" s="716"/>
      <c r="CZ43" s="684">
        <v>0.3</v>
      </c>
      <c r="DA43" s="713"/>
      <c r="DB43" s="713"/>
      <c r="DC43" s="717"/>
      <c r="DD43" s="688">
        <v>366489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14512625</v>
      </c>
      <c r="CS44" s="680"/>
      <c r="CT44" s="680"/>
      <c r="CU44" s="680"/>
      <c r="CV44" s="680"/>
      <c r="CW44" s="680"/>
      <c r="CX44" s="680"/>
      <c r="CY44" s="681"/>
      <c r="CZ44" s="684">
        <v>12.4</v>
      </c>
      <c r="DA44" s="685"/>
      <c r="DB44" s="685"/>
      <c r="DC44" s="780"/>
      <c r="DD44" s="688">
        <v>6102843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6124786</v>
      </c>
      <c r="CS45" s="715"/>
      <c r="CT45" s="715"/>
      <c r="CU45" s="715"/>
      <c r="CV45" s="715"/>
      <c r="CW45" s="715"/>
      <c r="CX45" s="715"/>
      <c r="CY45" s="716"/>
      <c r="CZ45" s="684">
        <v>5.2</v>
      </c>
      <c r="DA45" s="713"/>
      <c r="DB45" s="713"/>
      <c r="DC45" s="717"/>
      <c r="DD45" s="688">
        <v>783889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8385086</v>
      </c>
      <c r="CS46" s="680"/>
      <c r="CT46" s="680"/>
      <c r="CU46" s="680"/>
      <c r="CV46" s="680"/>
      <c r="CW46" s="680"/>
      <c r="CX46" s="680"/>
      <c r="CY46" s="681"/>
      <c r="CZ46" s="684">
        <v>7.1</v>
      </c>
      <c r="DA46" s="685"/>
      <c r="DB46" s="685"/>
      <c r="DC46" s="780"/>
      <c r="DD46" s="688">
        <v>5317000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t="s">
        <v>232</v>
      </c>
      <c r="CS47" s="715"/>
      <c r="CT47" s="715"/>
      <c r="CU47" s="715"/>
      <c r="CV47" s="715"/>
      <c r="CW47" s="715"/>
      <c r="CX47" s="715"/>
      <c r="CY47" s="716"/>
      <c r="CZ47" s="684" t="s">
        <v>232</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359</v>
      </c>
      <c r="CG48" s="677"/>
      <c r="CH48" s="677"/>
      <c r="CI48" s="677"/>
      <c r="CJ48" s="677"/>
      <c r="CK48" s="677"/>
      <c r="CL48" s="677"/>
      <c r="CM48" s="677"/>
      <c r="CN48" s="677"/>
      <c r="CO48" s="677"/>
      <c r="CP48" s="677"/>
      <c r="CQ48" s="678"/>
      <c r="CR48" s="679" t="s">
        <v>144</v>
      </c>
      <c r="CS48" s="680"/>
      <c r="CT48" s="680"/>
      <c r="CU48" s="680"/>
      <c r="CV48" s="680"/>
      <c r="CW48" s="680"/>
      <c r="CX48" s="680"/>
      <c r="CY48" s="681"/>
      <c r="CZ48" s="684" t="s">
        <v>144</v>
      </c>
      <c r="DA48" s="685"/>
      <c r="DB48" s="685"/>
      <c r="DC48" s="780"/>
      <c r="DD48" s="688" t="s">
        <v>144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117466523</v>
      </c>
      <c r="CS49" s="749"/>
      <c r="CT49" s="749"/>
      <c r="CU49" s="749"/>
      <c r="CV49" s="749"/>
      <c r="CW49" s="749"/>
      <c r="CX49" s="749"/>
      <c r="CY49" s="781"/>
      <c r="CZ49" s="764">
        <v>100</v>
      </c>
      <c r="DA49" s="782"/>
      <c r="DB49" s="782"/>
      <c r="DC49" s="783"/>
      <c r="DD49" s="784">
        <v>76600251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DgVmWs0HlI8LcvyzLDsCLUvdi9VNT7hUV6wiR5k5SOr+hzOE0FZmDdD8C/QndV/Is5mNd3U9e3e2PU85wMUBkw==" saltValue="xRFQxAiFqo/EBxwMmvlg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CW14" sqref="CW14:DA14"/>
    </sheetView>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121782</v>
      </c>
      <c r="R7" s="815"/>
      <c r="S7" s="815"/>
      <c r="T7" s="815"/>
      <c r="U7" s="815"/>
      <c r="V7" s="815">
        <v>117679</v>
      </c>
      <c r="W7" s="815"/>
      <c r="X7" s="815"/>
      <c r="Y7" s="815"/>
      <c r="Z7" s="815"/>
      <c r="AA7" s="815">
        <v>4103</v>
      </c>
      <c r="AB7" s="815"/>
      <c r="AC7" s="815"/>
      <c r="AD7" s="815"/>
      <c r="AE7" s="816"/>
      <c r="AF7" s="817">
        <v>3660</v>
      </c>
      <c r="AG7" s="818"/>
      <c r="AH7" s="818"/>
      <c r="AI7" s="818"/>
      <c r="AJ7" s="819"/>
      <c r="AK7" s="854">
        <v>1922</v>
      </c>
      <c r="AL7" s="855"/>
      <c r="AM7" s="855"/>
      <c r="AN7" s="855"/>
      <c r="AO7" s="855"/>
      <c r="AP7" s="855">
        <v>28586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566</v>
      </c>
      <c r="BT7" s="859"/>
      <c r="BU7" s="859"/>
      <c r="BV7" s="859"/>
      <c r="BW7" s="859"/>
      <c r="BX7" s="859"/>
      <c r="BY7" s="859"/>
      <c r="BZ7" s="859"/>
      <c r="CA7" s="859"/>
      <c r="CB7" s="859"/>
      <c r="CC7" s="859"/>
      <c r="CD7" s="859"/>
      <c r="CE7" s="859"/>
      <c r="CF7" s="859"/>
      <c r="CG7" s="860"/>
      <c r="CH7" s="851">
        <v>-130</v>
      </c>
      <c r="CI7" s="852"/>
      <c r="CJ7" s="852"/>
      <c r="CK7" s="852"/>
      <c r="CL7" s="853"/>
      <c r="CM7" s="851">
        <v>644</v>
      </c>
      <c r="CN7" s="852"/>
      <c r="CO7" s="852"/>
      <c r="CP7" s="852"/>
      <c r="CQ7" s="853"/>
      <c r="CR7" s="851">
        <v>200</v>
      </c>
      <c r="CS7" s="852"/>
      <c r="CT7" s="852"/>
      <c r="CU7" s="852"/>
      <c r="CV7" s="853"/>
      <c r="CW7" s="851">
        <v>248</v>
      </c>
      <c r="CX7" s="852"/>
      <c r="CY7" s="852"/>
      <c r="CZ7" s="852"/>
      <c r="DA7" s="853"/>
      <c r="DB7" s="851">
        <v>11</v>
      </c>
      <c r="DC7" s="852"/>
      <c r="DD7" s="852"/>
      <c r="DE7" s="852"/>
      <c r="DF7" s="853"/>
      <c r="DG7" s="851" t="s">
        <v>563</v>
      </c>
      <c r="DH7" s="852"/>
      <c r="DI7" s="852"/>
      <c r="DJ7" s="852"/>
      <c r="DK7" s="853"/>
      <c r="DL7" s="851" t="s">
        <v>563</v>
      </c>
      <c r="DM7" s="852"/>
      <c r="DN7" s="852"/>
      <c r="DO7" s="852"/>
      <c r="DP7" s="853"/>
      <c r="DQ7" s="851" t="s">
        <v>563</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567</v>
      </c>
      <c r="BT8" s="849"/>
      <c r="BU8" s="849"/>
      <c r="BV8" s="849"/>
      <c r="BW8" s="849"/>
      <c r="BX8" s="849"/>
      <c r="BY8" s="849"/>
      <c r="BZ8" s="849"/>
      <c r="CA8" s="849"/>
      <c r="CB8" s="849"/>
      <c r="CC8" s="849"/>
      <c r="CD8" s="849"/>
      <c r="CE8" s="849"/>
      <c r="CF8" s="849"/>
      <c r="CG8" s="850"/>
      <c r="CH8" s="861">
        <v>-63</v>
      </c>
      <c r="CI8" s="862"/>
      <c r="CJ8" s="862"/>
      <c r="CK8" s="862"/>
      <c r="CL8" s="863"/>
      <c r="CM8" s="861">
        <v>593</v>
      </c>
      <c r="CN8" s="862"/>
      <c r="CO8" s="862"/>
      <c r="CP8" s="862"/>
      <c r="CQ8" s="863"/>
      <c r="CR8" s="861">
        <v>500</v>
      </c>
      <c r="CS8" s="862"/>
      <c r="CT8" s="862"/>
      <c r="CU8" s="862"/>
      <c r="CV8" s="863"/>
      <c r="CW8" s="861">
        <v>68</v>
      </c>
      <c r="CX8" s="862"/>
      <c r="CY8" s="862"/>
      <c r="CZ8" s="862"/>
      <c r="DA8" s="863"/>
      <c r="DB8" s="861">
        <v>23</v>
      </c>
      <c r="DC8" s="862"/>
      <c r="DD8" s="862"/>
      <c r="DE8" s="862"/>
      <c r="DF8" s="863"/>
      <c r="DG8" s="861" t="s">
        <v>563</v>
      </c>
      <c r="DH8" s="862"/>
      <c r="DI8" s="862"/>
      <c r="DJ8" s="862"/>
      <c r="DK8" s="863"/>
      <c r="DL8" s="861" t="s">
        <v>563</v>
      </c>
      <c r="DM8" s="862"/>
      <c r="DN8" s="862"/>
      <c r="DO8" s="862"/>
      <c r="DP8" s="863"/>
      <c r="DQ8" s="861" t="s">
        <v>563</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568</v>
      </c>
      <c r="BT9" s="849"/>
      <c r="BU9" s="849"/>
      <c r="BV9" s="849"/>
      <c r="BW9" s="849"/>
      <c r="BX9" s="849"/>
      <c r="BY9" s="849"/>
      <c r="BZ9" s="849"/>
      <c r="CA9" s="849"/>
      <c r="CB9" s="849"/>
      <c r="CC9" s="849"/>
      <c r="CD9" s="849"/>
      <c r="CE9" s="849"/>
      <c r="CF9" s="849"/>
      <c r="CG9" s="850"/>
      <c r="CH9" s="861">
        <v>4</v>
      </c>
      <c r="CI9" s="862"/>
      <c r="CJ9" s="862"/>
      <c r="CK9" s="862"/>
      <c r="CL9" s="863"/>
      <c r="CM9" s="861">
        <v>441</v>
      </c>
      <c r="CN9" s="862"/>
      <c r="CO9" s="862"/>
      <c r="CP9" s="862"/>
      <c r="CQ9" s="863"/>
      <c r="CR9" s="861">
        <v>35</v>
      </c>
      <c r="CS9" s="862"/>
      <c r="CT9" s="862"/>
      <c r="CU9" s="862"/>
      <c r="CV9" s="863"/>
      <c r="CW9" s="861">
        <v>0</v>
      </c>
      <c r="CX9" s="862"/>
      <c r="CY9" s="862"/>
      <c r="CZ9" s="862"/>
      <c r="DA9" s="863"/>
      <c r="DB9" s="861">
        <v>585</v>
      </c>
      <c r="DC9" s="862"/>
      <c r="DD9" s="862"/>
      <c r="DE9" s="862"/>
      <c r="DF9" s="863"/>
      <c r="DG9" s="861" t="s">
        <v>563</v>
      </c>
      <c r="DH9" s="862"/>
      <c r="DI9" s="862"/>
      <c r="DJ9" s="862"/>
      <c r="DK9" s="863"/>
      <c r="DL9" s="861" t="s">
        <v>563</v>
      </c>
      <c r="DM9" s="862"/>
      <c r="DN9" s="862"/>
      <c r="DO9" s="862"/>
      <c r="DP9" s="863"/>
      <c r="DQ9" s="861" t="s">
        <v>563</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569</v>
      </c>
      <c r="BT10" s="849"/>
      <c r="BU10" s="849"/>
      <c r="BV10" s="849"/>
      <c r="BW10" s="849"/>
      <c r="BX10" s="849"/>
      <c r="BY10" s="849"/>
      <c r="BZ10" s="849"/>
      <c r="CA10" s="849"/>
      <c r="CB10" s="849"/>
      <c r="CC10" s="849"/>
      <c r="CD10" s="849"/>
      <c r="CE10" s="849"/>
      <c r="CF10" s="849"/>
      <c r="CG10" s="850"/>
      <c r="CH10" s="861">
        <v>0</v>
      </c>
      <c r="CI10" s="862"/>
      <c r="CJ10" s="862"/>
      <c r="CK10" s="862"/>
      <c r="CL10" s="863"/>
      <c r="CM10" s="861">
        <v>11</v>
      </c>
      <c r="CN10" s="862"/>
      <c r="CO10" s="862"/>
      <c r="CP10" s="862"/>
      <c r="CQ10" s="863"/>
      <c r="CR10" s="861">
        <v>5</v>
      </c>
      <c r="CS10" s="862"/>
      <c r="CT10" s="862"/>
      <c r="CU10" s="862"/>
      <c r="CV10" s="863"/>
      <c r="CW10" s="861">
        <v>0</v>
      </c>
      <c r="CX10" s="862"/>
      <c r="CY10" s="862"/>
      <c r="CZ10" s="862"/>
      <c r="DA10" s="863"/>
      <c r="DB10" s="861">
        <v>362</v>
      </c>
      <c r="DC10" s="862"/>
      <c r="DD10" s="862"/>
      <c r="DE10" s="862"/>
      <c r="DF10" s="863"/>
      <c r="DG10" s="861" t="s">
        <v>563</v>
      </c>
      <c r="DH10" s="862"/>
      <c r="DI10" s="862"/>
      <c r="DJ10" s="862"/>
      <c r="DK10" s="863"/>
      <c r="DL10" s="861" t="s">
        <v>563</v>
      </c>
      <c r="DM10" s="862"/>
      <c r="DN10" s="862"/>
      <c r="DO10" s="862"/>
      <c r="DP10" s="863"/>
      <c r="DQ10" s="861" t="s">
        <v>563</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570</v>
      </c>
      <c r="BT11" s="849"/>
      <c r="BU11" s="849"/>
      <c r="BV11" s="849"/>
      <c r="BW11" s="849"/>
      <c r="BX11" s="849"/>
      <c r="BY11" s="849"/>
      <c r="BZ11" s="849"/>
      <c r="CA11" s="849"/>
      <c r="CB11" s="849"/>
      <c r="CC11" s="849"/>
      <c r="CD11" s="849"/>
      <c r="CE11" s="849"/>
      <c r="CF11" s="849"/>
      <c r="CG11" s="850"/>
      <c r="CH11" s="861">
        <v>629</v>
      </c>
      <c r="CI11" s="862"/>
      <c r="CJ11" s="862"/>
      <c r="CK11" s="862"/>
      <c r="CL11" s="863"/>
      <c r="CM11" s="861">
        <v>9304</v>
      </c>
      <c r="CN11" s="862"/>
      <c r="CO11" s="862"/>
      <c r="CP11" s="862"/>
      <c r="CQ11" s="863"/>
      <c r="CR11" s="861">
        <v>2500</v>
      </c>
      <c r="CS11" s="862"/>
      <c r="CT11" s="862"/>
      <c r="CU11" s="862"/>
      <c r="CV11" s="863"/>
      <c r="CW11" s="861">
        <v>0</v>
      </c>
      <c r="CX11" s="862"/>
      <c r="CY11" s="862"/>
      <c r="CZ11" s="862"/>
      <c r="DA11" s="863"/>
      <c r="DB11" s="861">
        <v>2911</v>
      </c>
      <c r="DC11" s="862"/>
      <c r="DD11" s="862"/>
      <c r="DE11" s="862"/>
      <c r="DF11" s="863"/>
      <c r="DG11" s="861" t="s">
        <v>563</v>
      </c>
      <c r="DH11" s="862"/>
      <c r="DI11" s="862"/>
      <c r="DJ11" s="862"/>
      <c r="DK11" s="863"/>
      <c r="DL11" s="861" t="s">
        <v>564</v>
      </c>
      <c r="DM11" s="862"/>
      <c r="DN11" s="862"/>
      <c r="DO11" s="862"/>
      <c r="DP11" s="863"/>
      <c r="DQ11" s="861" t="s">
        <v>563</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571</v>
      </c>
      <c r="BT12" s="849"/>
      <c r="BU12" s="849"/>
      <c r="BV12" s="849"/>
      <c r="BW12" s="849"/>
      <c r="BX12" s="849"/>
      <c r="BY12" s="849"/>
      <c r="BZ12" s="849"/>
      <c r="CA12" s="849"/>
      <c r="CB12" s="849"/>
      <c r="CC12" s="849"/>
      <c r="CD12" s="849"/>
      <c r="CE12" s="849"/>
      <c r="CF12" s="849"/>
      <c r="CG12" s="850"/>
      <c r="CH12" s="861">
        <v>13</v>
      </c>
      <c r="CI12" s="862"/>
      <c r="CJ12" s="862"/>
      <c r="CK12" s="862"/>
      <c r="CL12" s="863"/>
      <c r="CM12" s="861">
        <v>4975</v>
      </c>
      <c r="CN12" s="862"/>
      <c r="CO12" s="862"/>
      <c r="CP12" s="862"/>
      <c r="CQ12" s="863"/>
      <c r="CR12" s="861">
        <v>2000</v>
      </c>
      <c r="CS12" s="862"/>
      <c r="CT12" s="862"/>
      <c r="CU12" s="862"/>
      <c r="CV12" s="863"/>
      <c r="CW12" s="861">
        <v>0</v>
      </c>
      <c r="CX12" s="862"/>
      <c r="CY12" s="862"/>
      <c r="CZ12" s="862"/>
      <c r="DA12" s="863"/>
      <c r="DB12" s="861">
        <v>21</v>
      </c>
      <c r="DC12" s="862"/>
      <c r="DD12" s="862"/>
      <c r="DE12" s="862"/>
      <c r="DF12" s="863"/>
      <c r="DG12" s="861" t="s">
        <v>563</v>
      </c>
      <c r="DH12" s="862"/>
      <c r="DI12" s="862"/>
      <c r="DJ12" s="862"/>
      <c r="DK12" s="863"/>
      <c r="DL12" s="861" t="s">
        <v>563</v>
      </c>
      <c r="DM12" s="862"/>
      <c r="DN12" s="862"/>
      <c r="DO12" s="862"/>
      <c r="DP12" s="863"/>
      <c r="DQ12" s="861" t="s">
        <v>572</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121782</v>
      </c>
      <c r="R23" s="874"/>
      <c r="S23" s="874"/>
      <c r="T23" s="874"/>
      <c r="U23" s="874"/>
      <c r="V23" s="874">
        <v>117679</v>
      </c>
      <c r="W23" s="874"/>
      <c r="X23" s="874"/>
      <c r="Y23" s="874"/>
      <c r="Z23" s="874"/>
      <c r="AA23" s="874">
        <v>4103</v>
      </c>
      <c r="AB23" s="874"/>
      <c r="AC23" s="874"/>
      <c r="AD23" s="874"/>
      <c r="AE23" s="875"/>
      <c r="AF23" s="876">
        <v>3660</v>
      </c>
      <c r="AG23" s="874"/>
      <c r="AH23" s="874"/>
      <c r="AI23" s="874"/>
      <c r="AJ23" s="877"/>
      <c r="AK23" s="878"/>
      <c r="AL23" s="879"/>
      <c r="AM23" s="879"/>
      <c r="AN23" s="879"/>
      <c r="AO23" s="879"/>
      <c r="AP23" s="874">
        <v>28586</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28148</v>
      </c>
      <c r="R28" s="903"/>
      <c r="S28" s="903"/>
      <c r="T28" s="903"/>
      <c r="U28" s="903"/>
      <c r="V28" s="903">
        <v>27177</v>
      </c>
      <c r="W28" s="903"/>
      <c r="X28" s="903"/>
      <c r="Y28" s="903"/>
      <c r="Z28" s="903"/>
      <c r="AA28" s="903">
        <v>971</v>
      </c>
      <c r="AB28" s="903"/>
      <c r="AC28" s="903"/>
      <c r="AD28" s="903"/>
      <c r="AE28" s="904"/>
      <c r="AF28" s="905">
        <v>971</v>
      </c>
      <c r="AG28" s="903"/>
      <c r="AH28" s="903"/>
      <c r="AI28" s="903"/>
      <c r="AJ28" s="906"/>
      <c r="AK28" s="907">
        <v>3741</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21868</v>
      </c>
      <c r="R29" s="839"/>
      <c r="S29" s="839"/>
      <c r="T29" s="839"/>
      <c r="U29" s="839"/>
      <c r="V29" s="839">
        <v>20925</v>
      </c>
      <c r="W29" s="839"/>
      <c r="X29" s="839"/>
      <c r="Y29" s="839"/>
      <c r="Z29" s="839"/>
      <c r="AA29" s="839">
        <v>943</v>
      </c>
      <c r="AB29" s="839"/>
      <c r="AC29" s="839"/>
      <c r="AD29" s="839"/>
      <c r="AE29" s="840"/>
      <c r="AF29" s="841">
        <v>943</v>
      </c>
      <c r="AG29" s="842"/>
      <c r="AH29" s="842"/>
      <c r="AI29" s="842"/>
      <c r="AJ29" s="843"/>
      <c r="AK29" s="910">
        <v>3305</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5890</v>
      </c>
      <c r="R30" s="839"/>
      <c r="S30" s="839"/>
      <c r="T30" s="839"/>
      <c r="U30" s="839"/>
      <c r="V30" s="839">
        <v>5699</v>
      </c>
      <c r="W30" s="839"/>
      <c r="X30" s="839"/>
      <c r="Y30" s="839"/>
      <c r="Z30" s="839"/>
      <c r="AA30" s="839">
        <v>191</v>
      </c>
      <c r="AB30" s="839"/>
      <c r="AC30" s="839"/>
      <c r="AD30" s="839"/>
      <c r="AE30" s="840"/>
      <c r="AF30" s="841">
        <v>191</v>
      </c>
      <c r="AG30" s="842"/>
      <c r="AH30" s="842"/>
      <c r="AI30" s="842"/>
      <c r="AJ30" s="843"/>
      <c r="AK30" s="910">
        <v>3036</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31"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402</v>
      </c>
      <c r="C63" s="871"/>
      <c r="D63" s="871"/>
      <c r="E63" s="871"/>
      <c r="F63" s="871"/>
      <c r="G63" s="871"/>
      <c r="H63" s="871"/>
      <c r="I63" s="871"/>
      <c r="J63" s="871"/>
      <c r="K63" s="871"/>
      <c r="L63" s="871"/>
      <c r="M63" s="871"/>
      <c r="N63" s="871"/>
      <c r="O63" s="871"/>
      <c r="P63" s="872"/>
      <c r="Q63" s="925"/>
      <c r="R63" s="926"/>
      <c r="S63" s="926"/>
      <c r="T63" s="926"/>
      <c r="U63" s="926"/>
      <c r="V63" s="926"/>
      <c r="W63" s="926"/>
      <c r="X63" s="926"/>
      <c r="Y63" s="926"/>
      <c r="Z63" s="926"/>
      <c r="AA63" s="926"/>
      <c r="AB63" s="926"/>
      <c r="AC63" s="926"/>
      <c r="AD63" s="926"/>
      <c r="AE63" s="927"/>
      <c r="AF63" s="928">
        <v>2106</v>
      </c>
      <c r="AG63" s="918"/>
      <c r="AH63" s="918"/>
      <c r="AI63" s="918"/>
      <c r="AJ63" s="929"/>
      <c r="AK63" s="930"/>
      <c r="AL63" s="926"/>
      <c r="AM63" s="926"/>
      <c r="AN63" s="926"/>
      <c r="AO63" s="926"/>
      <c r="AP63" s="918"/>
      <c r="AQ63" s="918"/>
      <c r="AR63" s="918"/>
      <c r="AS63" s="918"/>
      <c r="AT63" s="918"/>
      <c r="AU63" s="918"/>
      <c r="AV63" s="918"/>
      <c r="AW63" s="918"/>
      <c r="AX63" s="918"/>
      <c r="AY63" s="918"/>
      <c r="AZ63" s="919"/>
      <c r="BA63" s="919"/>
      <c r="BB63" s="919"/>
      <c r="BC63" s="919"/>
      <c r="BD63" s="919"/>
      <c r="BE63" s="920"/>
      <c r="BF63" s="920"/>
      <c r="BG63" s="920"/>
      <c r="BH63" s="920"/>
      <c r="BI63" s="921"/>
      <c r="BJ63" s="922" t="s">
        <v>403</v>
      </c>
      <c r="BK63" s="923"/>
      <c r="BL63" s="923"/>
      <c r="BM63" s="923"/>
      <c r="BN63" s="924"/>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405</v>
      </c>
      <c r="B66" s="821"/>
      <c r="C66" s="821"/>
      <c r="D66" s="821"/>
      <c r="E66" s="821"/>
      <c r="F66" s="821"/>
      <c r="G66" s="821"/>
      <c r="H66" s="821"/>
      <c r="I66" s="821"/>
      <c r="J66" s="821"/>
      <c r="K66" s="821"/>
      <c r="L66" s="821"/>
      <c r="M66" s="821"/>
      <c r="N66" s="821"/>
      <c r="O66" s="821"/>
      <c r="P66" s="822"/>
      <c r="Q66" s="797" t="s">
        <v>390</v>
      </c>
      <c r="R66" s="798"/>
      <c r="S66" s="798"/>
      <c r="T66" s="798"/>
      <c r="U66" s="799"/>
      <c r="V66" s="797" t="s">
        <v>406</v>
      </c>
      <c r="W66" s="798"/>
      <c r="X66" s="798"/>
      <c r="Y66" s="798"/>
      <c r="Z66" s="799"/>
      <c r="AA66" s="797" t="s">
        <v>392</v>
      </c>
      <c r="AB66" s="798"/>
      <c r="AC66" s="798"/>
      <c r="AD66" s="798"/>
      <c r="AE66" s="799"/>
      <c r="AF66" s="939" t="s">
        <v>407</v>
      </c>
      <c r="AG66" s="893"/>
      <c r="AH66" s="893"/>
      <c r="AI66" s="893"/>
      <c r="AJ66" s="940"/>
      <c r="AK66" s="797" t="s">
        <v>408</v>
      </c>
      <c r="AL66" s="821"/>
      <c r="AM66" s="821"/>
      <c r="AN66" s="821"/>
      <c r="AO66" s="822"/>
      <c r="AP66" s="797" t="s">
        <v>409</v>
      </c>
      <c r="AQ66" s="798"/>
      <c r="AR66" s="798"/>
      <c r="AS66" s="798"/>
      <c r="AT66" s="799"/>
      <c r="AU66" s="797" t="s">
        <v>410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7"/>
      <c r="DW66" s="948"/>
      <c r="DX66" s="948"/>
      <c r="DY66" s="948"/>
      <c r="DZ66" s="94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1"/>
      <c r="AG67" s="896"/>
      <c r="AH67" s="896"/>
      <c r="AI67" s="896"/>
      <c r="AJ67" s="942"/>
      <c r="AK67" s="94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7"/>
      <c r="DW67" s="948"/>
      <c r="DX67" s="948"/>
      <c r="DY67" s="948"/>
      <c r="DZ67" s="949"/>
      <c r="EA67" s="246"/>
    </row>
    <row r="68" spans="1:131" s="247" customFormat="1" ht="26.25" customHeight="1" thickTop="1" x14ac:dyDescent="0.2">
      <c r="A68" s="258">
        <v>1</v>
      </c>
      <c r="B68" s="935" t="s">
        <v>558</v>
      </c>
      <c r="C68" s="936"/>
      <c r="D68" s="936"/>
      <c r="E68" s="936"/>
      <c r="F68" s="936"/>
      <c r="G68" s="936"/>
      <c r="H68" s="936"/>
      <c r="I68" s="936"/>
      <c r="J68" s="936"/>
      <c r="K68" s="936"/>
      <c r="L68" s="936"/>
      <c r="M68" s="936"/>
      <c r="N68" s="936"/>
      <c r="O68" s="936"/>
      <c r="P68" s="937"/>
      <c r="Q68" s="938">
        <v>7961</v>
      </c>
      <c r="R68" s="933"/>
      <c r="S68" s="933"/>
      <c r="T68" s="933"/>
      <c r="U68" s="934"/>
      <c r="V68" s="932">
        <v>7475</v>
      </c>
      <c r="W68" s="933"/>
      <c r="X68" s="933"/>
      <c r="Y68" s="933"/>
      <c r="Z68" s="934"/>
      <c r="AA68" s="932">
        <v>486</v>
      </c>
      <c r="AB68" s="933"/>
      <c r="AC68" s="933"/>
      <c r="AD68" s="933"/>
      <c r="AE68" s="934"/>
      <c r="AF68" s="932">
        <v>486</v>
      </c>
      <c r="AG68" s="933"/>
      <c r="AH68" s="933"/>
      <c r="AI68" s="933"/>
      <c r="AJ68" s="934"/>
      <c r="AK68" s="932">
        <v>9</v>
      </c>
      <c r="AL68" s="933"/>
      <c r="AM68" s="933"/>
      <c r="AN68" s="933"/>
      <c r="AO68" s="934"/>
      <c r="AP68" s="932">
        <v>4476</v>
      </c>
      <c r="AQ68" s="933"/>
      <c r="AR68" s="933"/>
      <c r="AS68" s="933"/>
      <c r="AT68" s="934"/>
      <c r="AU68" s="932">
        <v>192</v>
      </c>
      <c r="AV68" s="933"/>
      <c r="AW68" s="933"/>
      <c r="AX68" s="933"/>
      <c r="AY68" s="934"/>
      <c r="AZ68" s="955"/>
      <c r="BA68" s="955"/>
      <c r="BB68" s="955"/>
      <c r="BC68" s="955"/>
      <c r="BD68" s="956"/>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7"/>
      <c r="DW68" s="948"/>
      <c r="DX68" s="948"/>
      <c r="DY68" s="948"/>
      <c r="DZ68" s="949"/>
      <c r="EA68" s="246"/>
    </row>
    <row r="69" spans="1:131" s="247" customFormat="1" ht="26.25" customHeight="1" x14ac:dyDescent="0.2">
      <c r="A69" s="261">
        <v>2</v>
      </c>
      <c r="B69" s="957" t="s">
        <v>559</v>
      </c>
      <c r="C69" s="958"/>
      <c r="D69" s="958"/>
      <c r="E69" s="958"/>
      <c r="F69" s="958"/>
      <c r="G69" s="958"/>
      <c r="H69" s="958"/>
      <c r="I69" s="958"/>
      <c r="J69" s="958"/>
      <c r="K69" s="958"/>
      <c r="L69" s="958"/>
      <c r="M69" s="958"/>
      <c r="N69" s="958"/>
      <c r="O69" s="958"/>
      <c r="P69" s="959"/>
      <c r="Q69" s="960">
        <v>144168</v>
      </c>
      <c r="R69" s="961"/>
      <c r="S69" s="961"/>
      <c r="T69" s="961"/>
      <c r="U69" s="910"/>
      <c r="V69" s="962">
        <v>138019</v>
      </c>
      <c r="W69" s="961"/>
      <c r="X69" s="961"/>
      <c r="Y69" s="961"/>
      <c r="Z69" s="910"/>
      <c r="AA69" s="962">
        <v>6149</v>
      </c>
      <c r="AB69" s="961"/>
      <c r="AC69" s="961"/>
      <c r="AD69" s="961"/>
      <c r="AE69" s="910"/>
      <c r="AF69" s="962">
        <v>32354</v>
      </c>
      <c r="AG69" s="961"/>
      <c r="AH69" s="961"/>
      <c r="AI69" s="961"/>
      <c r="AJ69" s="910"/>
      <c r="AK69" s="962" t="s">
        <v>563</v>
      </c>
      <c r="AL69" s="961"/>
      <c r="AM69" s="961"/>
      <c r="AN69" s="961"/>
      <c r="AO69" s="910"/>
      <c r="AP69" s="962" t="s">
        <v>563</v>
      </c>
      <c r="AQ69" s="961"/>
      <c r="AR69" s="961"/>
      <c r="AS69" s="961"/>
      <c r="AT69" s="910"/>
      <c r="AU69" s="962" t="s">
        <v>563</v>
      </c>
      <c r="AV69" s="961"/>
      <c r="AW69" s="961"/>
      <c r="AX69" s="961"/>
      <c r="AY69" s="910"/>
      <c r="AZ69" s="953" t="s">
        <v>565</v>
      </c>
      <c r="BA69" s="953"/>
      <c r="BB69" s="953"/>
      <c r="BC69" s="953"/>
      <c r="BD69" s="954"/>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7"/>
      <c r="DW69" s="948"/>
      <c r="DX69" s="948"/>
      <c r="DY69" s="948"/>
      <c r="DZ69" s="949"/>
      <c r="EA69" s="246"/>
    </row>
    <row r="70" spans="1:131" s="247" customFormat="1" ht="26.25" customHeight="1" x14ac:dyDescent="0.2">
      <c r="A70" s="261">
        <v>3</v>
      </c>
      <c r="B70" s="957" t="s">
        <v>560</v>
      </c>
      <c r="C70" s="958"/>
      <c r="D70" s="958"/>
      <c r="E70" s="958"/>
      <c r="F70" s="958"/>
      <c r="G70" s="958"/>
      <c r="H70" s="958"/>
      <c r="I70" s="958"/>
      <c r="J70" s="958"/>
      <c r="K70" s="958"/>
      <c r="L70" s="958"/>
      <c r="M70" s="958"/>
      <c r="N70" s="958"/>
      <c r="O70" s="958"/>
      <c r="P70" s="959"/>
      <c r="Q70" s="960">
        <v>76940</v>
      </c>
      <c r="R70" s="961"/>
      <c r="S70" s="961"/>
      <c r="T70" s="961"/>
      <c r="U70" s="910"/>
      <c r="V70" s="962">
        <v>73165</v>
      </c>
      <c r="W70" s="961"/>
      <c r="X70" s="961"/>
      <c r="Y70" s="961"/>
      <c r="Z70" s="910"/>
      <c r="AA70" s="962">
        <v>3775</v>
      </c>
      <c r="AB70" s="961"/>
      <c r="AC70" s="961"/>
      <c r="AD70" s="961"/>
      <c r="AE70" s="910"/>
      <c r="AF70" s="962">
        <v>3775</v>
      </c>
      <c r="AG70" s="961"/>
      <c r="AH70" s="961"/>
      <c r="AI70" s="961"/>
      <c r="AJ70" s="910"/>
      <c r="AK70" s="962">
        <v>7300</v>
      </c>
      <c r="AL70" s="961"/>
      <c r="AM70" s="961"/>
      <c r="AN70" s="961"/>
      <c r="AO70" s="910"/>
      <c r="AP70" s="962">
        <v>42318</v>
      </c>
      <c r="AQ70" s="961"/>
      <c r="AR70" s="961"/>
      <c r="AS70" s="961"/>
      <c r="AT70" s="910"/>
      <c r="AU70" s="962">
        <v>846</v>
      </c>
      <c r="AV70" s="961"/>
      <c r="AW70" s="961"/>
      <c r="AX70" s="961"/>
      <c r="AY70" s="910"/>
      <c r="AZ70" s="953"/>
      <c r="BA70" s="953"/>
      <c r="BB70" s="953"/>
      <c r="BC70" s="953"/>
      <c r="BD70" s="954"/>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7"/>
      <c r="DW70" s="948"/>
      <c r="DX70" s="948"/>
      <c r="DY70" s="948"/>
      <c r="DZ70" s="949"/>
      <c r="EA70" s="246"/>
    </row>
    <row r="71" spans="1:131" s="247" customFormat="1" ht="26.25" customHeight="1" x14ac:dyDescent="0.2">
      <c r="A71" s="261">
        <v>4</v>
      </c>
      <c r="B71" s="957" t="s">
        <v>561</v>
      </c>
      <c r="C71" s="958"/>
      <c r="D71" s="958"/>
      <c r="E71" s="958"/>
      <c r="F71" s="958"/>
      <c r="G71" s="958"/>
      <c r="H71" s="958"/>
      <c r="I71" s="958"/>
      <c r="J71" s="958"/>
      <c r="K71" s="958"/>
      <c r="L71" s="958"/>
      <c r="M71" s="958"/>
      <c r="N71" s="958"/>
      <c r="O71" s="958"/>
      <c r="P71" s="959"/>
      <c r="Q71" s="960">
        <v>6933</v>
      </c>
      <c r="R71" s="961"/>
      <c r="S71" s="961"/>
      <c r="T71" s="961"/>
      <c r="U71" s="910"/>
      <c r="V71" s="962">
        <v>6850</v>
      </c>
      <c r="W71" s="961"/>
      <c r="X71" s="961"/>
      <c r="Y71" s="961"/>
      <c r="Z71" s="910"/>
      <c r="AA71" s="962">
        <v>82</v>
      </c>
      <c r="AB71" s="961"/>
      <c r="AC71" s="961"/>
      <c r="AD71" s="961"/>
      <c r="AE71" s="910"/>
      <c r="AF71" s="962">
        <v>82</v>
      </c>
      <c r="AG71" s="961"/>
      <c r="AH71" s="961"/>
      <c r="AI71" s="961"/>
      <c r="AJ71" s="910"/>
      <c r="AK71" s="962">
        <v>2485</v>
      </c>
      <c r="AL71" s="961"/>
      <c r="AM71" s="961"/>
      <c r="AN71" s="961"/>
      <c r="AO71" s="910"/>
      <c r="AP71" s="962" t="s">
        <v>563</v>
      </c>
      <c r="AQ71" s="961"/>
      <c r="AR71" s="961"/>
      <c r="AS71" s="961"/>
      <c r="AT71" s="910"/>
      <c r="AU71" s="962" t="s">
        <v>563</v>
      </c>
      <c r="AV71" s="961"/>
      <c r="AW71" s="961"/>
      <c r="AX71" s="961"/>
      <c r="AY71" s="910"/>
      <c r="AZ71" s="953"/>
      <c r="BA71" s="953"/>
      <c r="BB71" s="953"/>
      <c r="BC71" s="953"/>
      <c r="BD71" s="954"/>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7"/>
      <c r="DW71" s="948"/>
      <c r="DX71" s="948"/>
      <c r="DY71" s="948"/>
      <c r="DZ71" s="949"/>
      <c r="EA71" s="246"/>
    </row>
    <row r="72" spans="1:131" s="247" customFormat="1" ht="26.25" customHeight="1" x14ac:dyDescent="0.2">
      <c r="A72" s="261">
        <v>5</v>
      </c>
      <c r="B72" s="957" t="s">
        <v>562</v>
      </c>
      <c r="C72" s="958"/>
      <c r="D72" s="958"/>
      <c r="E72" s="958"/>
      <c r="F72" s="958"/>
      <c r="G72" s="958"/>
      <c r="H72" s="958"/>
      <c r="I72" s="958"/>
      <c r="J72" s="958"/>
      <c r="K72" s="958"/>
      <c r="L72" s="958"/>
      <c r="M72" s="958"/>
      <c r="N72" s="958"/>
      <c r="O72" s="958"/>
      <c r="P72" s="959"/>
      <c r="Q72" s="960">
        <v>1385861</v>
      </c>
      <c r="R72" s="961"/>
      <c r="S72" s="961"/>
      <c r="T72" s="961"/>
      <c r="U72" s="910"/>
      <c r="V72" s="962">
        <v>1346246</v>
      </c>
      <c r="W72" s="961"/>
      <c r="X72" s="961"/>
      <c r="Y72" s="961"/>
      <c r="Z72" s="910"/>
      <c r="AA72" s="962">
        <v>39615</v>
      </c>
      <c r="AB72" s="961"/>
      <c r="AC72" s="961"/>
      <c r="AD72" s="961"/>
      <c r="AE72" s="910"/>
      <c r="AF72" s="962">
        <v>39615</v>
      </c>
      <c r="AG72" s="961"/>
      <c r="AH72" s="961"/>
      <c r="AI72" s="961"/>
      <c r="AJ72" s="910"/>
      <c r="AK72" s="962">
        <v>13582</v>
      </c>
      <c r="AL72" s="961"/>
      <c r="AM72" s="961"/>
      <c r="AN72" s="961"/>
      <c r="AO72" s="910"/>
      <c r="AP72" s="962" t="s">
        <v>563</v>
      </c>
      <c r="AQ72" s="961"/>
      <c r="AR72" s="961"/>
      <c r="AS72" s="961"/>
      <c r="AT72" s="910"/>
      <c r="AU72" s="962" t="s">
        <v>563</v>
      </c>
      <c r="AV72" s="961"/>
      <c r="AW72" s="961"/>
      <c r="AX72" s="961"/>
      <c r="AY72" s="910"/>
      <c r="AZ72" s="953"/>
      <c r="BA72" s="953"/>
      <c r="BB72" s="953"/>
      <c r="BC72" s="953"/>
      <c r="BD72" s="954"/>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7"/>
      <c r="DW72" s="948"/>
      <c r="DX72" s="948"/>
      <c r="DY72" s="948"/>
      <c r="DZ72" s="949"/>
      <c r="EA72" s="246"/>
    </row>
    <row r="73" spans="1:131" s="247" customFormat="1" ht="26.25" customHeight="1" x14ac:dyDescent="0.2">
      <c r="A73" s="261">
        <v>6</v>
      </c>
      <c r="B73" s="957"/>
      <c r="C73" s="958"/>
      <c r="D73" s="958"/>
      <c r="E73" s="958"/>
      <c r="F73" s="958"/>
      <c r="G73" s="958"/>
      <c r="H73" s="958"/>
      <c r="I73" s="958"/>
      <c r="J73" s="958"/>
      <c r="K73" s="958"/>
      <c r="L73" s="958"/>
      <c r="M73" s="958"/>
      <c r="N73" s="958"/>
      <c r="O73" s="958"/>
      <c r="P73" s="959"/>
      <c r="Q73" s="960"/>
      <c r="R73" s="961"/>
      <c r="S73" s="961"/>
      <c r="T73" s="961"/>
      <c r="U73" s="910"/>
      <c r="V73" s="962"/>
      <c r="W73" s="961"/>
      <c r="X73" s="961"/>
      <c r="Y73" s="961"/>
      <c r="Z73" s="910"/>
      <c r="AA73" s="962"/>
      <c r="AB73" s="961"/>
      <c r="AC73" s="961"/>
      <c r="AD73" s="961"/>
      <c r="AE73" s="910"/>
      <c r="AF73" s="962"/>
      <c r="AG73" s="961"/>
      <c r="AH73" s="961"/>
      <c r="AI73" s="961"/>
      <c r="AJ73" s="910"/>
      <c r="AK73" s="962"/>
      <c r="AL73" s="961"/>
      <c r="AM73" s="961"/>
      <c r="AN73" s="961"/>
      <c r="AO73" s="910"/>
      <c r="AP73" s="962"/>
      <c r="AQ73" s="961"/>
      <c r="AR73" s="961"/>
      <c r="AS73" s="961"/>
      <c r="AT73" s="910"/>
      <c r="AU73" s="962"/>
      <c r="AV73" s="961"/>
      <c r="AW73" s="961"/>
      <c r="AX73" s="961"/>
      <c r="AY73" s="910"/>
      <c r="AZ73" s="953"/>
      <c r="BA73" s="953"/>
      <c r="BB73" s="953"/>
      <c r="BC73" s="953"/>
      <c r="BD73" s="954"/>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7"/>
      <c r="DW73" s="948"/>
      <c r="DX73" s="948"/>
      <c r="DY73" s="948"/>
      <c r="DZ73" s="949"/>
      <c r="EA73" s="246"/>
    </row>
    <row r="74" spans="1:131" s="247" customFormat="1" ht="26.25" customHeight="1" x14ac:dyDescent="0.2">
      <c r="A74" s="261">
        <v>7</v>
      </c>
      <c r="B74" s="957"/>
      <c r="C74" s="958"/>
      <c r="D74" s="958"/>
      <c r="E74" s="958"/>
      <c r="F74" s="958"/>
      <c r="G74" s="958"/>
      <c r="H74" s="958"/>
      <c r="I74" s="958"/>
      <c r="J74" s="958"/>
      <c r="K74" s="958"/>
      <c r="L74" s="958"/>
      <c r="M74" s="958"/>
      <c r="N74" s="958"/>
      <c r="O74" s="958"/>
      <c r="P74" s="959"/>
      <c r="Q74" s="963"/>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3"/>
      <c r="BA74" s="953"/>
      <c r="BB74" s="953"/>
      <c r="BC74" s="953"/>
      <c r="BD74" s="954"/>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7"/>
      <c r="DW74" s="948"/>
      <c r="DX74" s="948"/>
      <c r="DY74" s="948"/>
      <c r="DZ74" s="949"/>
      <c r="EA74" s="246"/>
    </row>
    <row r="75" spans="1:131" s="247" customFormat="1" ht="26.25" customHeight="1" x14ac:dyDescent="0.2">
      <c r="A75" s="261">
        <v>8</v>
      </c>
      <c r="B75" s="957"/>
      <c r="C75" s="958"/>
      <c r="D75" s="958"/>
      <c r="E75" s="958"/>
      <c r="F75" s="958"/>
      <c r="G75" s="958"/>
      <c r="H75" s="958"/>
      <c r="I75" s="958"/>
      <c r="J75" s="958"/>
      <c r="K75" s="958"/>
      <c r="L75" s="958"/>
      <c r="M75" s="958"/>
      <c r="N75" s="958"/>
      <c r="O75" s="958"/>
      <c r="P75" s="959"/>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3"/>
      <c r="BA75" s="953"/>
      <c r="BB75" s="953"/>
      <c r="BC75" s="953"/>
      <c r="BD75" s="954"/>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7"/>
      <c r="DW75" s="948"/>
      <c r="DX75" s="948"/>
      <c r="DY75" s="948"/>
      <c r="DZ75" s="949"/>
      <c r="EA75" s="246"/>
    </row>
    <row r="76" spans="1:131" s="247" customFormat="1" ht="26.25" customHeight="1" x14ac:dyDescent="0.2">
      <c r="A76" s="261">
        <v>9</v>
      </c>
      <c r="B76" s="957"/>
      <c r="C76" s="958"/>
      <c r="D76" s="958"/>
      <c r="E76" s="958"/>
      <c r="F76" s="958"/>
      <c r="G76" s="958"/>
      <c r="H76" s="958"/>
      <c r="I76" s="958"/>
      <c r="J76" s="958"/>
      <c r="K76" s="958"/>
      <c r="L76" s="958"/>
      <c r="M76" s="958"/>
      <c r="N76" s="958"/>
      <c r="O76" s="958"/>
      <c r="P76" s="959"/>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3"/>
      <c r="BA76" s="953"/>
      <c r="BB76" s="953"/>
      <c r="BC76" s="953"/>
      <c r="BD76" s="954"/>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7"/>
      <c r="DW76" s="948"/>
      <c r="DX76" s="948"/>
      <c r="DY76" s="948"/>
      <c r="DZ76" s="949"/>
      <c r="EA76" s="246"/>
    </row>
    <row r="77" spans="1:131" s="247" customFormat="1" ht="26.25" customHeight="1" x14ac:dyDescent="0.2">
      <c r="A77" s="261">
        <v>10</v>
      </c>
      <c r="B77" s="957"/>
      <c r="C77" s="958"/>
      <c r="D77" s="958"/>
      <c r="E77" s="958"/>
      <c r="F77" s="958"/>
      <c r="G77" s="958"/>
      <c r="H77" s="958"/>
      <c r="I77" s="958"/>
      <c r="J77" s="958"/>
      <c r="K77" s="958"/>
      <c r="L77" s="958"/>
      <c r="M77" s="958"/>
      <c r="N77" s="958"/>
      <c r="O77" s="958"/>
      <c r="P77" s="959"/>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3"/>
      <c r="BA77" s="953"/>
      <c r="BB77" s="953"/>
      <c r="BC77" s="953"/>
      <c r="BD77" s="954"/>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7"/>
      <c r="DW77" s="948"/>
      <c r="DX77" s="948"/>
      <c r="DY77" s="948"/>
      <c r="DZ77" s="949"/>
      <c r="EA77" s="246"/>
    </row>
    <row r="78" spans="1:131" s="247" customFormat="1" ht="26.25" customHeight="1" x14ac:dyDescent="0.2">
      <c r="A78" s="261">
        <v>11</v>
      </c>
      <c r="B78" s="957"/>
      <c r="C78" s="958"/>
      <c r="D78" s="958"/>
      <c r="E78" s="958"/>
      <c r="F78" s="958"/>
      <c r="G78" s="958"/>
      <c r="H78" s="958"/>
      <c r="I78" s="958"/>
      <c r="J78" s="958"/>
      <c r="K78" s="958"/>
      <c r="L78" s="958"/>
      <c r="M78" s="958"/>
      <c r="N78" s="958"/>
      <c r="O78" s="958"/>
      <c r="P78" s="959"/>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3"/>
      <c r="BA78" s="953"/>
      <c r="BB78" s="953"/>
      <c r="BC78" s="953"/>
      <c r="BD78" s="954"/>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7"/>
      <c r="DW78" s="948"/>
      <c r="DX78" s="948"/>
      <c r="DY78" s="948"/>
      <c r="DZ78" s="949"/>
      <c r="EA78" s="246"/>
    </row>
    <row r="79" spans="1:131" s="247" customFormat="1" ht="26.25" customHeight="1" x14ac:dyDescent="0.2">
      <c r="A79" s="261">
        <v>12</v>
      </c>
      <c r="B79" s="957"/>
      <c r="C79" s="958"/>
      <c r="D79" s="958"/>
      <c r="E79" s="958"/>
      <c r="F79" s="958"/>
      <c r="G79" s="958"/>
      <c r="H79" s="958"/>
      <c r="I79" s="958"/>
      <c r="J79" s="958"/>
      <c r="K79" s="958"/>
      <c r="L79" s="958"/>
      <c r="M79" s="958"/>
      <c r="N79" s="958"/>
      <c r="O79" s="958"/>
      <c r="P79" s="959"/>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3"/>
      <c r="BA79" s="953"/>
      <c r="BB79" s="953"/>
      <c r="BC79" s="953"/>
      <c r="BD79" s="954"/>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7"/>
      <c r="DW79" s="948"/>
      <c r="DX79" s="948"/>
      <c r="DY79" s="948"/>
      <c r="DZ79" s="949"/>
      <c r="EA79" s="246"/>
    </row>
    <row r="80" spans="1:131" s="247" customFormat="1" ht="26.25" customHeight="1" x14ac:dyDescent="0.2">
      <c r="A80" s="261">
        <v>13</v>
      </c>
      <c r="B80" s="957"/>
      <c r="C80" s="958"/>
      <c r="D80" s="958"/>
      <c r="E80" s="958"/>
      <c r="F80" s="958"/>
      <c r="G80" s="958"/>
      <c r="H80" s="958"/>
      <c r="I80" s="958"/>
      <c r="J80" s="958"/>
      <c r="K80" s="958"/>
      <c r="L80" s="958"/>
      <c r="M80" s="958"/>
      <c r="N80" s="958"/>
      <c r="O80" s="958"/>
      <c r="P80" s="959"/>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3"/>
      <c r="BA80" s="953"/>
      <c r="BB80" s="953"/>
      <c r="BC80" s="953"/>
      <c r="BD80" s="954"/>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7"/>
      <c r="DW80" s="948"/>
      <c r="DX80" s="948"/>
      <c r="DY80" s="948"/>
      <c r="DZ80" s="949"/>
      <c r="EA80" s="246"/>
    </row>
    <row r="81" spans="1:131" s="247" customFormat="1" ht="26.25" customHeight="1" x14ac:dyDescent="0.2">
      <c r="A81" s="261">
        <v>14</v>
      </c>
      <c r="B81" s="957"/>
      <c r="C81" s="958"/>
      <c r="D81" s="958"/>
      <c r="E81" s="958"/>
      <c r="F81" s="958"/>
      <c r="G81" s="958"/>
      <c r="H81" s="958"/>
      <c r="I81" s="958"/>
      <c r="J81" s="958"/>
      <c r="K81" s="958"/>
      <c r="L81" s="958"/>
      <c r="M81" s="958"/>
      <c r="N81" s="958"/>
      <c r="O81" s="958"/>
      <c r="P81" s="959"/>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3"/>
      <c r="BA81" s="953"/>
      <c r="BB81" s="953"/>
      <c r="BC81" s="953"/>
      <c r="BD81" s="954"/>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7"/>
      <c r="DW81" s="948"/>
      <c r="DX81" s="948"/>
      <c r="DY81" s="948"/>
      <c r="DZ81" s="949"/>
      <c r="EA81" s="246"/>
    </row>
    <row r="82" spans="1:131" s="247" customFormat="1" ht="26.25" customHeight="1" x14ac:dyDescent="0.2">
      <c r="A82" s="261">
        <v>15</v>
      </c>
      <c r="B82" s="957"/>
      <c r="C82" s="958"/>
      <c r="D82" s="958"/>
      <c r="E82" s="958"/>
      <c r="F82" s="958"/>
      <c r="G82" s="958"/>
      <c r="H82" s="958"/>
      <c r="I82" s="958"/>
      <c r="J82" s="958"/>
      <c r="K82" s="958"/>
      <c r="L82" s="958"/>
      <c r="M82" s="958"/>
      <c r="N82" s="958"/>
      <c r="O82" s="958"/>
      <c r="P82" s="959"/>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3"/>
      <c r="BA82" s="953"/>
      <c r="BB82" s="953"/>
      <c r="BC82" s="953"/>
      <c r="BD82" s="954"/>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7"/>
      <c r="DW82" s="948"/>
      <c r="DX82" s="948"/>
      <c r="DY82" s="948"/>
      <c r="DZ82" s="949"/>
      <c r="EA82" s="246"/>
    </row>
    <row r="83" spans="1:131" s="247" customFormat="1" ht="26.25" customHeight="1" x14ac:dyDescent="0.2">
      <c r="A83" s="261">
        <v>16</v>
      </c>
      <c r="B83" s="957"/>
      <c r="C83" s="958"/>
      <c r="D83" s="958"/>
      <c r="E83" s="958"/>
      <c r="F83" s="958"/>
      <c r="G83" s="958"/>
      <c r="H83" s="958"/>
      <c r="I83" s="958"/>
      <c r="J83" s="958"/>
      <c r="K83" s="958"/>
      <c r="L83" s="958"/>
      <c r="M83" s="958"/>
      <c r="N83" s="958"/>
      <c r="O83" s="958"/>
      <c r="P83" s="959"/>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3"/>
      <c r="BA83" s="953"/>
      <c r="BB83" s="953"/>
      <c r="BC83" s="953"/>
      <c r="BD83" s="954"/>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7"/>
      <c r="DW83" s="948"/>
      <c r="DX83" s="948"/>
      <c r="DY83" s="948"/>
      <c r="DZ83" s="949"/>
      <c r="EA83" s="246"/>
    </row>
    <row r="84" spans="1:131" s="247" customFormat="1" ht="26.25" customHeight="1" x14ac:dyDescent="0.2">
      <c r="A84" s="261">
        <v>17</v>
      </c>
      <c r="B84" s="957"/>
      <c r="C84" s="958"/>
      <c r="D84" s="958"/>
      <c r="E84" s="958"/>
      <c r="F84" s="958"/>
      <c r="G84" s="958"/>
      <c r="H84" s="958"/>
      <c r="I84" s="958"/>
      <c r="J84" s="958"/>
      <c r="K84" s="958"/>
      <c r="L84" s="958"/>
      <c r="M84" s="958"/>
      <c r="N84" s="958"/>
      <c r="O84" s="958"/>
      <c r="P84" s="959"/>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3"/>
      <c r="BA84" s="953"/>
      <c r="BB84" s="953"/>
      <c r="BC84" s="953"/>
      <c r="BD84" s="954"/>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7"/>
      <c r="DW84" s="948"/>
      <c r="DX84" s="948"/>
      <c r="DY84" s="948"/>
      <c r="DZ84" s="949"/>
      <c r="EA84" s="246"/>
    </row>
    <row r="85" spans="1:131" s="247" customFormat="1" ht="26.25" customHeight="1" x14ac:dyDescent="0.2">
      <c r="A85" s="261">
        <v>18</v>
      </c>
      <c r="B85" s="957"/>
      <c r="C85" s="958"/>
      <c r="D85" s="958"/>
      <c r="E85" s="958"/>
      <c r="F85" s="958"/>
      <c r="G85" s="958"/>
      <c r="H85" s="958"/>
      <c r="I85" s="958"/>
      <c r="J85" s="958"/>
      <c r="K85" s="958"/>
      <c r="L85" s="958"/>
      <c r="M85" s="958"/>
      <c r="N85" s="958"/>
      <c r="O85" s="958"/>
      <c r="P85" s="959"/>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3"/>
      <c r="BA85" s="953"/>
      <c r="BB85" s="953"/>
      <c r="BC85" s="953"/>
      <c r="BD85" s="954"/>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7"/>
      <c r="DW85" s="948"/>
      <c r="DX85" s="948"/>
      <c r="DY85" s="948"/>
      <c r="DZ85" s="949"/>
      <c r="EA85" s="246"/>
    </row>
    <row r="86" spans="1:131" s="247" customFormat="1" ht="26.25" customHeight="1" x14ac:dyDescent="0.2">
      <c r="A86" s="261">
        <v>19</v>
      </c>
      <c r="B86" s="957"/>
      <c r="C86" s="958"/>
      <c r="D86" s="958"/>
      <c r="E86" s="958"/>
      <c r="F86" s="958"/>
      <c r="G86" s="958"/>
      <c r="H86" s="958"/>
      <c r="I86" s="958"/>
      <c r="J86" s="958"/>
      <c r="K86" s="958"/>
      <c r="L86" s="958"/>
      <c r="M86" s="958"/>
      <c r="N86" s="958"/>
      <c r="O86" s="958"/>
      <c r="P86" s="959"/>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3"/>
      <c r="BA86" s="953"/>
      <c r="BB86" s="953"/>
      <c r="BC86" s="953"/>
      <c r="BD86" s="954"/>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7"/>
      <c r="DW86" s="948"/>
      <c r="DX86" s="948"/>
      <c r="DY86" s="948"/>
      <c r="DZ86" s="949"/>
      <c r="EA86" s="246"/>
    </row>
    <row r="87" spans="1:131" s="247" customFormat="1" ht="26.25" customHeight="1" x14ac:dyDescent="0.2">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7"/>
      <c r="DW87" s="948"/>
      <c r="DX87" s="948"/>
      <c r="DY87" s="948"/>
      <c r="DZ87" s="949"/>
      <c r="EA87" s="246"/>
    </row>
    <row r="88" spans="1:131" s="247" customFormat="1" ht="26.25" customHeight="1" thickBot="1" x14ac:dyDescent="0.25">
      <c r="A88" s="264" t="s">
        <v>385</v>
      </c>
      <c r="B88" s="870" t="s">
        <v>411</v>
      </c>
      <c r="C88" s="871"/>
      <c r="D88" s="871"/>
      <c r="E88" s="871"/>
      <c r="F88" s="871"/>
      <c r="G88" s="871"/>
      <c r="H88" s="871"/>
      <c r="I88" s="871"/>
      <c r="J88" s="871"/>
      <c r="K88" s="871"/>
      <c r="L88" s="871"/>
      <c r="M88" s="871"/>
      <c r="N88" s="871"/>
      <c r="O88" s="871"/>
      <c r="P88" s="872"/>
      <c r="Q88" s="925"/>
      <c r="R88" s="926"/>
      <c r="S88" s="926"/>
      <c r="T88" s="926"/>
      <c r="U88" s="926"/>
      <c r="V88" s="926"/>
      <c r="W88" s="926"/>
      <c r="X88" s="926"/>
      <c r="Y88" s="926"/>
      <c r="Z88" s="926"/>
      <c r="AA88" s="926"/>
      <c r="AB88" s="926"/>
      <c r="AC88" s="926"/>
      <c r="AD88" s="926"/>
      <c r="AE88" s="926"/>
      <c r="AF88" s="918">
        <v>76313</v>
      </c>
      <c r="AG88" s="918"/>
      <c r="AH88" s="918"/>
      <c r="AI88" s="918"/>
      <c r="AJ88" s="918"/>
      <c r="AK88" s="926"/>
      <c r="AL88" s="926"/>
      <c r="AM88" s="926"/>
      <c r="AN88" s="926"/>
      <c r="AO88" s="926"/>
      <c r="AP88" s="918">
        <v>46793</v>
      </c>
      <c r="AQ88" s="918"/>
      <c r="AR88" s="918"/>
      <c r="AS88" s="918"/>
      <c r="AT88" s="918"/>
      <c r="AU88" s="918">
        <v>1039</v>
      </c>
      <c r="AV88" s="918"/>
      <c r="AW88" s="918"/>
      <c r="AX88" s="918"/>
      <c r="AY88" s="918"/>
      <c r="AZ88" s="920"/>
      <c r="BA88" s="920"/>
      <c r="BB88" s="920"/>
      <c r="BC88" s="920"/>
      <c r="BD88" s="921"/>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7"/>
      <c r="DW88" s="948"/>
      <c r="DX88" s="948"/>
      <c r="DY88" s="948"/>
      <c r="DZ88" s="94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7"/>
      <c r="DW89" s="948"/>
      <c r="DX89" s="948"/>
      <c r="DY89" s="948"/>
      <c r="DZ89" s="94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7"/>
      <c r="DW90" s="948"/>
      <c r="DX90" s="948"/>
      <c r="DY90" s="948"/>
      <c r="DZ90" s="94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7"/>
      <c r="DW91" s="948"/>
      <c r="DX91" s="948"/>
      <c r="DY91" s="948"/>
      <c r="DZ91" s="94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7"/>
      <c r="DW92" s="948"/>
      <c r="DX92" s="948"/>
      <c r="DY92" s="948"/>
      <c r="DZ92" s="94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7"/>
      <c r="DW93" s="948"/>
      <c r="DX93" s="948"/>
      <c r="DY93" s="948"/>
      <c r="DZ93" s="94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7"/>
      <c r="DW94" s="948"/>
      <c r="DX94" s="948"/>
      <c r="DY94" s="948"/>
      <c r="DZ94" s="94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7"/>
      <c r="DW95" s="948"/>
      <c r="DX95" s="948"/>
      <c r="DY95" s="948"/>
      <c r="DZ95" s="94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7"/>
      <c r="DW96" s="948"/>
      <c r="DX96" s="948"/>
      <c r="DY96" s="948"/>
      <c r="DZ96" s="94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7"/>
      <c r="DW97" s="948"/>
      <c r="DX97" s="948"/>
      <c r="DY97" s="948"/>
      <c r="DZ97" s="94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7"/>
      <c r="DW98" s="948"/>
      <c r="DX98" s="948"/>
      <c r="DY98" s="948"/>
      <c r="DZ98" s="94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7"/>
      <c r="DW99" s="948"/>
      <c r="DX99" s="948"/>
      <c r="DY99" s="948"/>
      <c r="DZ99" s="94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7"/>
      <c r="DW100" s="948"/>
      <c r="DX100" s="948"/>
      <c r="DY100" s="948"/>
      <c r="DZ100" s="94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7"/>
      <c r="DW101" s="948"/>
      <c r="DX101" s="948"/>
      <c r="DY101" s="948"/>
      <c r="DZ101" s="94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412</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5240</v>
      </c>
      <c r="CS102" s="923"/>
      <c r="CT102" s="923"/>
      <c r="CU102" s="923"/>
      <c r="CV102" s="975"/>
      <c r="CW102" s="974">
        <v>0</v>
      </c>
      <c r="CX102" s="923"/>
      <c r="CY102" s="923"/>
      <c r="CZ102" s="923"/>
      <c r="DA102" s="975"/>
      <c r="DB102" s="974">
        <v>3913</v>
      </c>
      <c r="DC102" s="923"/>
      <c r="DD102" s="923"/>
      <c r="DE102" s="923"/>
      <c r="DF102" s="975"/>
      <c r="DG102" s="974" t="s">
        <v>563</v>
      </c>
      <c r="DH102" s="923"/>
      <c r="DI102" s="923"/>
      <c r="DJ102" s="923"/>
      <c r="DK102" s="975"/>
      <c r="DL102" s="974" t="s">
        <v>563</v>
      </c>
      <c r="DM102" s="923"/>
      <c r="DN102" s="923"/>
      <c r="DO102" s="923"/>
      <c r="DP102" s="975"/>
      <c r="DQ102" s="974" t="s">
        <v>563</v>
      </c>
      <c r="DR102" s="923"/>
      <c r="DS102" s="923"/>
      <c r="DT102" s="923"/>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413</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414</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417</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418</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419</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420</v>
      </c>
      <c r="AB109" s="977"/>
      <c r="AC109" s="977"/>
      <c r="AD109" s="977"/>
      <c r="AE109" s="978"/>
      <c r="AF109" s="976" t="s">
        <v>304</v>
      </c>
      <c r="AG109" s="977"/>
      <c r="AH109" s="977"/>
      <c r="AI109" s="977"/>
      <c r="AJ109" s="978"/>
      <c r="AK109" s="976" t="s">
        <v>303</v>
      </c>
      <c r="AL109" s="977"/>
      <c r="AM109" s="977"/>
      <c r="AN109" s="977"/>
      <c r="AO109" s="978"/>
      <c r="AP109" s="976" t="s">
        <v>421</v>
      </c>
      <c r="AQ109" s="977"/>
      <c r="AR109" s="977"/>
      <c r="AS109" s="977"/>
      <c r="AT109" s="979"/>
      <c r="AU109" s="996" t="s">
        <v>419</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420</v>
      </c>
      <c r="BR109" s="977"/>
      <c r="BS109" s="977"/>
      <c r="BT109" s="977"/>
      <c r="BU109" s="978"/>
      <c r="BV109" s="976" t="s">
        <v>304</v>
      </c>
      <c r="BW109" s="977"/>
      <c r="BX109" s="977"/>
      <c r="BY109" s="977"/>
      <c r="BZ109" s="978"/>
      <c r="CA109" s="976" t="s">
        <v>303</v>
      </c>
      <c r="CB109" s="977"/>
      <c r="CC109" s="977"/>
      <c r="CD109" s="977"/>
      <c r="CE109" s="978"/>
      <c r="CF109" s="997" t="s">
        <v>421</v>
      </c>
      <c r="CG109" s="997"/>
      <c r="CH109" s="997"/>
      <c r="CI109" s="997"/>
      <c r="CJ109" s="997"/>
      <c r="CK109" s="976" t="s">
        <v>422</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420</v>
      </c>
      <c r="DH109" s="977"/>
      <c r="DI109" s="977"/>
      <c r="DJ109" s="977"/>
      <c r="DK109" s="978"/>
      <c r="DL109" s="976" t="s">
        <v>304</v>
      </c>
      <c r="DM109" s="977"/>
      <c r="DN109" s="977"/>
      <c r="DO109" s="977"/>
      <c r="DP109" s="978"/>
      <c r="DQ109" s="976" t="s">
        <v>303</v>
      </c>
      <c r="DR109" s="977"/>
      <c r="DS109" s="977"/>
      <c r="DT109" s="977"/>
      <c r="DU109" s="978"/>
      <c r="DV109" s="976" t="s">
        <v>421</v>
      </c>
      <c r="DW109" s="977"/>
      <c r="DX109" s="977"/>
      <c r="DY109" s="977"/>
      <c r="DZ109" s="979"/>
    </row>
    <row r="110" spans="1:131" s="246" customFormat="1" ht="26.25" customHeight="1" x14ac:dyDescent="0.2">
      <c r="A110" s="980" t="s">
        <v>423</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3761639</v>
      </c>
      <c r="AB110" s="984"/>
      <c r="AC110" s="984"/>
      <c r="AD110" s="984"/>
      <c r="AE110" s="985"/>
      <c r="AF110" s="986">
        <v>2727953</v>
      </c>
      <c r="AG110" s="984"/>
      <c r="AH110" s="984"/>
      <c r="AI110" s="984"/>
      <c r="AJ110" s="985"/>
      <c r="AK110" s="986">
        <v>2816568</v>
      </c>
      <c r="AL110" s="984"/>
      <c r="AM110" s="984"/>
      <c r="AN110" s="984"/>
      <c r="AO110" s="985"/>
      <c r="AP110" s="987">
        <v>4.2</v>
      </c>
      <c r="AQ110" s="988"/>
      <c r="AR110" s="988"/>
      <c r="AS110" s="988"/>
      <c r="AT110" s="989"/>
      <c r="AU110" s="990" t="s">
        <v>72</v>
      </c>
      <c r="AV110" s="991"/>
      <c r="AW110" s="991"/>
      <c r="AX110" s="991"/>
      <c r="AY110" s="991"/>
      <c r="AZ110" s="1032" t="s">
        <v>424</v>
      </c>
      <c r="BA110" s="981"/>
      <c r="BB110" s="981"/>
      <c r="BC110" s="981"/>
      <c r="BD110" s="981"/>
      <c r="BE110" s="981"/>
      <c r="BF110" s="981"/>
      <c r="BG110" s="981"/>
      <c r="BH110" s="981"/>
      <c r="BI110" s="981"/>
      <c r="BJ110" s="981"/>
      <c r="BK110" s="981"/>
      <c r="BL110" s="981"/>
      <c r="BM110" s="981"/>
      <c r="BN110" s="981"/>
      <c r="BO110" s="981"/>
      <c r="BP110" s="982"/>
      <c r="BQ110" s="1018">
        <v>29351630</v>
      </c>
      <c r="BR110" s="1019"/>
      <c r="BS110" s="1019"/>
      <c r="BT110" s="1019"/>
      <c r="BU110" s="1019"/>
      <c r="BV110" s="1019">
        <v>28170982</v>
      </c>
      <c r="BW110" s="1019"/>
      <c r="BX110" s="1019"/>
      <c r="BY110" s="1019"/>
      <c r="BZ110" s="1019"/>
      <c r="CA110" s="1019">
        <v>28585745</v>
      </c>
      <c r="CB110" s="1019"/>
      <c r="CC110" s="1019"/>
      <c r="CD110" s="1019"/>
      <c r="CE110" s="1019"/>
      <c r="CF110" s="1033">
        <v>43.1</v>
      </c>
      <c r="CG110" s="1034"/>
      <c r="CH110" s="1034"/>
      <c r="CI110" s="1034"/>
      <c r="CJ110" s="1034"/>
      <c r="CK110" s="1035" t="s">
        <v>425</v>
      </c>
      <c r="CL110" s="1036"/>
      <c r="CM110" s="1015" t="s">
        <v>426</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v>6090093</v>
      </c>
      <c r="DH110" s="1019"/>
      <c r="DI110" s="1019"/>
      <c r="DJ110" s="1019"/>
      <c r="DK110" s="1019"/>
      <c r="DL110" s="1019">
        <v>5578705</v>
      </c>
      <c r="DM110" s="1019"/>
      <c r="DN110" s="1019"/>
      <c r="DO110" s="1019"/>
      <c r="DP110" s="1019"/>
      <c r="DQ110" s="1019">
        <v>5066944</v>
      </c>
      <c r="DR110" s="1019"/>
      <c r="DS110" s="1019"/>
      <c r="DT110" s="1019"/>
      <c r="DU110" s="1019"/>
      <c r="DV110" s="1020">
        <v>7.6</v>
      </c>
      <c r="DW110" s="1020"/>
      <c r="DX110" s="1020"/>
      <c r="DY110" s="1020"/>
      <c r="DZ110" s="1021"/>
    </row>
    <row r="111" spans="1:131" s="246" customFormat="1" ht="26.25" customHeight="1" x14ac:dyDescent="0.2">
      <c r="A111" s="1022" t="s">
        <v>427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144</v>
      </c>
      <c r="AB111" s="1026"/>
      <c r="AC111" s="1026"/>
      <c r="AD111" s="1026"/>
      <c r="AE111" s="1027"/>
      <c r="AF111" s="1028" t="s">
        <v>387</v>
      </c>
      <c r="AG111" s="1026"/>
      <c r="AH111" s="1026"/>
      <c r="AI111" s="1026"/>
      <c r="AJ111" s="1027"/>
      <c r="AK111" s="1028" t="s">
        <v>387</v>
      </c>
      <c r="AL111" s="1026"/>
      <c r="AM111" s="1026"/>
      <c r="AN111" s="1026"/>
      <c r="AO111" s="1027"/>
      <c r="AP111" s="1029" t="s">
        <v>144</v>
      </c>
      <c r="AQ111" s="1030"/>
      <c r="AR111" s="1030"/>
      <c r="AS111" s="1030"/>
      <c r="AT111" s="1031"/>
      <c r="AU111" s="992"/>
      <c r="AV111" s="993"/>
      <c r="AW111" s="993"/>
      <c r="AX111" s="993"/>
      <c r="AY111" s="993"/>
      <c r="AZ111" s="1041" t="s">
        <v>428</v>
      </c>
      <c r="BA111" s="1042"/>
      <c r="BB111" s="1042"/>
      <c r="BC111" s="1042"/>
      <c r="BD111" s="1042"/>
      <c r="BE111" s="1042"/>
      <c r="BF111" s="1042"/>
      <c r="BG111" s="1042"/>
      <c r="BH111" s="1042"/>
      <c r="BI111" s="1042"/>
      <c r="BJ111" s="1042"/>
      <c r="BK111" s="1042"/>
      <c r="BL111" s="1042"/>
      <c r="BM111" s="1042"/>
      <c r="BN111" s="1042"/>
      <c r="BO111" s="1042"/>
      <c r="BP111" s="1043"/>
      <c r="BQ111" s="1011">
        <v>7212690</v>
      </c>
      <c r="BR111" s="1012"/>
      <c r="BS111" s="1012"/>
      <c r="BT111" s="1012"/>
      <c r="BU111" s="1012"/>
      <c r="BV111" s="1012">
        <v>6403914</v>
      </c>
      <c r="BW111" s="1012"/>
      <c r="BX111" s="1012"/>
      <c r="BY111" s="1012"/>
      <c r="BZ111" s="1012"/>
      <c r="CA111" s="1012">
        <v>6182735</v>
      </c>
      <c r="CB111" s="1012"/>
      <c r="CC111" s="1012"/>
      <c r="CD111" s="1012"/>
      <c r="CE111" s="1012"/>
      <c r="CF111" s="1006">
        <v>9.3000000000000007</v>
      </c>
      <c r="CG111" s="1007"/>
      <c r="CH111" s="1007"/>
      <c r="CI111" s="1007"/>
      <c r="CJ111" s="1007"/>
      <c r="CK111" s="1037"/>
      <c r="CL111" s="1038"/>
      <c r="CM111" s="1008" t="s">
        <v>429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144</v>
      </c>
      <c r="DH111" s="1012"/>
      <c r="DI111" s="1012"/>
      <c r="DJ111" s="1012"/>
      <c r="DK111" s="1012"/>
      <c r="DL111" s="1012" t="s">
        <v>144</v>
      </c>
      <c r="DM111" s="1012"/>
      <c r="DN111" s="1012"/>
      <c r="DO111" s="1012"/>
      <c r="DP111" s="1012"/>
      <c r="DQ111" s="1012" t="s">
        <v>144</v>
      </c>
      <c r="DR111" s="1012"/>
      <c r="DS111" s="1012"/>
      <c r="DT111" s="1012"/>
      <c r="DU111" s="1012"/>
      <c r="DV111" s="1013" t="s">
        <v>144</v>
      </c>
      <c r="DW111" s="1013"/>
      <c r="DX111" s="1013"/>
      <c r="DY111" s="1013"/>
      <c r="DZ111" s="1014"/>
    </row>
    <row r="112" spans="1:131" s="246" customFormat="1" ht="26.25" customHeight="1" x14ac:dyDescent="0.2">
      <c r="A112" s="1044" t="s">
        <v>430</v>
      </c>
      <c r="B112" s="1045"/>
      <c r="C112" s="1042" t="s">
        <v>431</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v>74913</v>
      </c>
      <c r="AB112" s="1051"/>
      <c r="AC112" s="1051"/>
      <c r="AD112" s="1051"/>
      <c r="AE112" s="1052"/>
      <c r="AF112" s="1053">
        <v>84180</v>
      </c>
      <c r="AG112" s="1051"/>
      <c r="AH112" s="1051"/>
      <c r="AI112" s="1051"/>
      <c r="AJ112" s="1052"/>
      <c r="AK112" s="1053">
        <v>82900</v>
      </c>
      <c r="AL112" s="1051"/>
      <c r="AM112" s="1051"/>
      <c r="AN112" s="1051"/>
      <c r="AO112" s="1052"/>
      <c r="AP112" s="1054">
        <v>0.1</v>
      </c>
      <c r="AQ112" s="1055"/>
      <c r="AR112" s="1055"/>
      <c r="AS112" s="1055"/>
      <c r="AT112" s="1056"/>
      <c r="AU112" s="992"/>
      <c r="AV112" s="993"/>
      <c r="AW112" s="993"/>
      <c r="AX112" s="993"/>
      <c r="AY112" s="993"/>
      <c r="AZ112" s="1041" t="s">
        <v>432</v>
      </c>
      <c r="BA112" s="1042"/>
      <c r="BB112" s="1042"/>
      <c r="BC112" s="1042"/>
      <c r="BD112" s="1042"/>
      <c r="BE112" s="1042"/>
      <c r="BF112" s="1042"/>
      <c r="BG112" s="1042"/>
      <c r="BH112" s="1042"/>
      <c r="BI112" s="1042"/>
      <c r="BJ112" s="1042"/>
      <c r="BK112" s="1042"/>
      <c r="BL112" s="1042"/>
      <c r="BM112" s="1042"/>
      <c r="BN112" s="1042"/>
      <c r="BO112" s="1042"/>
      <c r="BP112" s="1043"/>
      <c r="BQ112" s="1011" t="s">
        <v>144</v>
      </c>
      <c r="BR112" s="1012"/>
      <c r="BS112" s="1012"/>
      <c r="BT112" s="1012"/>
      <c r="BU112" s="1012"/>
      <c r="BV112" s="1012" t="s">
        <v>144</v>
      </c>
      <c r="BW112" s="1012"/>
      <c r="BX112" s="1012"/>
      <c r="BY112" s="1012"/>
      <c r="BZ112" s="1012"/>
      <c r="CA112" s="1012" t="s">
        <v>144</v>
      </c>
      <c r="CB112" s="1012"/>
      <c r="CC112" s="1012"/>
      <c r="CD112" s="1012"/>
      <c r="CE112" s="1012"/>
      <c r="CF112" s="1006" t="s">
        <v>144</v>
      </c>
      <c r="CG112" s="1007"/>
      <c r="CH112" s="1007"/>
      <c r="CI112" s="1007"/>
      <c r="CJ112" s="1007"/>
      <c r="CK112" s="1037"/>
      <c r="CL112" s="1038"/>
      <c r="CM112" s="1008" t="s">
        <v>433</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144</v>
      </c>
      <c r="DH112" s="1012"/>
      <c r="DI112" s="1012"/>
      <c r="DJ112" s="1012"/>
      <c r="DK112" s="1012"/>
      <c r="DL112" s="1012" t="s">
        <v>387</v>
      </c>
      <c r="DM112" s="1012"/>
      <c r="DN112" s="1012"/>
      <c r="DO112" s="1012"/>
      <c r="DP112" s="1012"/>
      <c r="DQ112" s="1012" t="s">
        <v>387</v>
      </c>
      <c r="DR112" s="1012"/>
      <c r="DS112" s="1012"/>
      <c r="DT112" s="1012"/>
      <c r="DU112" s="1012"/>
      <c r="DV112" s="1013" t="s">
        <v>387</v>
      </c>
      <c r="DW112" s="1013"/>
      <c r="DX112" s="1013"/>
      <c r="DY112" s="1013"/>
      <c r="DZ112" s="1014"/>
    </row>
    <row r="113" spans="1:130" s="246" customFormat="1" ht="26.25" customHeight="1" x14ac:dyDescent="0.2">
      <c r="A113" s="1046"/>
      <c r="B113" s="1047"/>
      <c r="C113" s="1042" t="s">
        <v>434</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t="s">
        <v>387</v>
      </c>
      <c r="AB113" s="1026"/>
      <c r="AC113" s="1026"/>
      <c r="AD113" s="1026"/>
      <c r="AE113" s="1027"/>
      <c r="AF113" s="1028" t="s">
        <v>144</v>
      </c>
      <c r="AG113" s="1026"/>
      <c r="AH113" s="1026"/>
      <c r="AI113" s="1026"/>
      <c r="AJ113" s="1027"/>
      <c r="AK113" s="1028" t="s">
        <v>387</v>
      </c>
      <c r="AL113" s="1026"/>
      <c r="AM113" s="1026"/>
      <c r="AN113" s="1026"/>
      <c r="AO113" s="1027"/>
      <c r="AP113" s="1029" t="s">
        <v>387</v>
      </c>
      <c r="AQ113" s="1030"/>
      <c r="AR113" s="1030"/>
      <c r="AS113" s="1030"/>
      <c r="AT113" s="1031"/>
      <c r="AU113" s="992"/>
      <c r="AV113" s="993"/>
      <c r="AW113" s="993"/>
      <c r="AX113" s="993"/>
      <c r="AY113" s="993"/>
      <c r="AZ113" s="1041" t="s">
        <v>435</v>
      </c>
      <c r="BA113" s="1042"/>
      <c r="BB113" s="1042"/>
      <c r="BC113" s="1042"/>
      <c r="BD113" s="1042"/>
      <c r="BE113" s="1042"/>
      <c r="BF113" s="1042"/>
      <c r="BG113" s="1042"/>
      <c r="BH113" s="1042"/>
      <c r="BI113" s="1042"/>
      <c r="BJ113" s="1042"/>
      <c r="BK113" s="1042"/>
      <c r="BL113" s="1042"/>
      <c r="BM113" s="1042"/>
      <c r="BN113" s="1042"/>
      <c r="BO113" s="1042"/>
      <c r="BP113" s="1043"/>
      <c r="BQ113" s="1011">
        <v>872589</v>
      </c>
      <c r="BR113" s="1012"/>
      <c r="BS113" s="1012"/>
      <c r="BT113" s="1012"/>
      <c r="BU113" s="1012"/>
      <c r="BV113" s="1012">
        <v>1024818</v>
      </c>
      <c r="BW113" s="1012"/>
      <c r="BX113" s="1012"/>
      <c r="BY113" s="1012"/>
      <c r="BZ113" s="1012"/>
      <c r="CA113" s="1012">
        <v>1038808</v>
      </c>
      <c r="CB113" s="1012"/>
      <c r="CC113" s="1012"/>
      <c r="CD113" s="1012"/>
      <c r="CE113" s="1012"/>
      <c r="CF113" s="1006">
        <v>1.6</v>
      </c>
      <c r="CG113" s="1007"/>
      <c r="CH113" s="1007"/>
      <c r="CI113" s="1007"/>
      <c r="CJ113" s="1007"/>
      <c r="CK113" s="1037"/>
      <c r="CL113" s="1038"/>
      <c r="CM113" s="1008" t="s">
        <v>436</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144</v>
      </c>
      <c r="DH113" s="1051"/>
      <c r="DI113" s="1051"/>
      <c r="DJ113" s="1051"/>
      <c r="DK113" s="1052"/>
      <c r="DL113" s="1053" t="s">
        <v>144</v>
      </c>
      <c r="DM113" s="1051"/>
      <c r="DN113" s="1051"/>
      <c r="DO113" s="1051"/>
      <c r="DP113" s="1052"/>
      <c r="DQ113" s="1053" t="s">
        <v>144</v>
      </c>
      <c r="DR113" s="1051"/>
      <c r="DS113" s="1051"/>
      <c r="DT113" s="1051"/>
      <c r="DU113" s="1052"/>
      <c r="DV113" s="1054" t="s">
        <v>387</v>
      </c>
      <c r="DW113" s="1055"/>
      <c r="DX113" s="1055"/>
      <c r="DY113" s="1055"/>
      <c r="DZ113" s="1056"/>
    </row>
    <row r="114" spans="1:130" s="246" customFormat="1" ht="26.25" customHeight="1" x14ac:dyDescent="0.2">
      <c r="A114" s="1046"/>
      <c r="B114" s="1047"/>
      <c r="C114" s="1042" t="s">
        <v>437</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87986</v>
      </c>
      <c r="AB114" s="1051"/>
      <c r="AC114" s="1051"/>
      <c r="AD114" s="1051"/>
      <c r="AE114" s="1052"/>
      <c r="AF114" s="1053">
        <v>76592</v>
      </c>
      <c r="AG114" s="1051"/>
      <c r="AH114" s="1051"/>
      <c r="AI114" s="1051"/>
      <c r="AJ114" s="1052"/>
      <c r="AK114" s="1053">
        <v>83425</v>
      </c>
      <c r="AL114" s="1051"/>
      <c r="AM114" s="1051"/>
      <c r="AN114" s="1051"/>
      <c r="AO114" s="1052"/>
      <c r="AP114" s="1054">
        <v>0.1</v>
      </c>
      <c r="AQ114" s="1055"/>
      <c r="AR114" s="1055"/>
      <c r="AS114" s="1055"/>
      <c r="AT114" s="1056"/>
      <c r="AU114" s="992"/>
      <c r="AV114" s="993"/>
      <c r="AW114" s="993"/>
      <c r="AX114" s="993"/>
      <c r="AY114" s="993"/>
      <c r="AZ114" s="1041" t="s">
        <v>438</v>
      </c>
      <c r="BA114" s="1042"/>
      <c r="BB114" s="1042"/>
      <c r="BC114" s="1042"/>
      <c r="BD114" s="1042"/>
      <c r="BE114" s="1042"/>
      <c r="BF114" s="1042"/>
      <c r="BG114" s="1042"/>
      <c r="BH114" s="1042"/>
      <c r="BI114" s="1042"/>
      <c r="BJ114" s="1042"/>
      <c r="BK114" s="1042"/>
      <c r="BL114" s="1042"/>
      <c r="BM114" s="1042"/>
      <c r="BN114" s="1042"/>
      <c r="BO114" s="1042"/>
      <c r="BP114" s="1043"/>
      <c r="BQ114" s="1011">
        <v>16695534</v>
      </c>
      <c r="BR114" s="1012"/>
      <c r="BS114" s="1012"/>
      <c r="BT114" s="1012"/>
      <c r="BU114" s="1012"/>
      <c r="BV114" s="1012">
        <v>15615223</v>
      </c>
      <c r="BW114" s="1012"/>
      <c r="BX114" s="1012"/>
      <c r="BY114" s="1012"/>
      <c r="BZ114" s="1012"/>
      <c r="CA114" s="1012">
        <v>15271391</v>
      </c>
      <c r="CB114" s="1012"/>
      <c r="CC114" s="1012"/>
      <c r="CD114" s="1012"/>
      <c r="CE114" s="1012"/>
      <c r="CF114" s="1006">
        <v>23</v>
      </c>
      <c r="CG114" s="1007"/>
      <c r="CH114" s="1007"/>
      <c r="CI114" s="1007"/>
      <c r="CJ114" s="1007"/>
      <c r="CK114" s="1037"/>
      <c r="CL114" s="1038"/>
      <c r="CM114" s="1008" t="s">
        <v>439</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144</v>
      </c>
      <c r="DH114" s="1051"/>
      <c r="DI114" s="1051"/>
      <c r="DJ114" s="1051"/>
      <c r="DK114" s="1052"/>
      <c r="DL114" s="1053" t="s">
        <v>387</v>
      </c>
      <c r="DM114" s="1051"/>
      <c r="DN114" s="1051"/>
      <c r="DO114" s="1051"/>
      <c r="DP114" s="1052"/>
      <c r="DQ114" s="1053" t="s">
        <v>144</v>
      </c>
      <c r="DR114" s="1051"/>
      <c r="DS114" s="1051"/>
      <c r="DT114" s="1051"/>
      <c r="DU114" s="1052"/>
      <c r="DV114" s="1054" t="s">
        <v>144</v>
      </c>
      <c r="DW114" s="1055"/>
      <c r="DX114" s="1055"/>
      <c r="DY114" s="1055"/>
      <c r="DZ114" s="1056"/>
    </row>
    <row r="115" spans="1:130" s="246" customFormat="1" ht="26.25" customHeight="1" x14ac:dyDescent="0.2">
      <c r="A115" s="1046"/>
      <c r="B115" s="1047"/>
      <c r="C115" s="1042" t="s">
        <v>440</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640892</v>
      </c>
      <c r="AB115" s="1026"/>
      <c r="AC115" s="1026"/>
      <c r="AD115" s="1026"/>
      <c r="AE115" s="1027"/>
      <c r="AF115" s="1028">
        <v>616748</v>
      </c>
      <c r="AG115" s="1026"/>
      <c r="AH115" s="1026"/>
      <c r="AI115" s="1026"/>
      <c r="AJ115" s="1027"/>
      <c r="AK115" s="1028">
        <v>581031</v>
      </c>
      <c r="AL115" s="1026"/>
      <c r="AM115" s="1026"/>
      <c r="AN115" s="1026"/>
      <c r="AO115" s="1027"/>
      <c r="AP115" s="1029">
        <v>0.9</v>
      </c>
      <c r="AQ115" s="1030"/>
      <c r="AR115" s="1030"/>
      <c r="AS115" s="1030"/>
      <c r="AT115" s="1031"/>
      <c r="AU115" s="992"/>
      <c r="AV115" s="993"/>
      <c r="AW115" s="993"/>
      <c r="AX115" s="993"/>
      <c r="AY115" s="993"/>
      <c r="AZ115" s="1041" t="s">
        <v>441</v>
      </c>
      <c r="BA115" s="1042"/>
      <c r="BB115" s="1042"/>
      <c r="BC115" s="1042"/>
      <c r="BD115" s="1042"/>
      <c r="BE115" s="1042"/>
      <c r="BF115" s="1042"/>
      <c r="BG115" s="1042"/>
      <c r="BH115" s="1042"/>
      <c r="BI115" s="1042"/>
      <c r="BJ115" s="1042"/>
      <c r="BK115" s="1042"/>
      <c r="BL115" s="1042"/>
      <c r="BM115" s="1042"/>
      <c r="BN115" s="1042"/>
      <c r="BO115" s="1042"/>
      <c r="BP115" s="1043"/>
      <c r="BQ115" s="1011" t="s">
        <v>387</v>
      </c>
      <c r="BR115" s="1012"/>
      <c r="BS115" s="1012"/>
      <c r="BT115" s="1012"/>
      <c r="BU115" s="1012"/>
      <c r="BV115" s="1012" t="s">
        <v>387</v>
      </c>
      <c r="BW115" s="1012"/>
      <c r="BX115" s="1012"/>
      <c r="BY115" s="1012"/>
      <c r="BZ115" s="1012"/>
      <c r="CA115" s="1012" t="s">
        <v>144</v>
      </c>
      <c r="CB115" s="1012"/>
      <c r="CC115" s="1012"/>
      <c r="CD115" s="1012"/>
      <c r="CE115" s="1012"/>
      <c r="CF115" s="1006" t="s">
        <v>387</v>
      </c>
      <c r="CG115" s="1007"/>
      <c r="CH115" s="1007"/>
      <c r="CI115" s="1007"/>
      <c r="CJ115" s="1007"/>
      <c r="CK115" s="1037"/>
      <c r="CL115" s="1038"/>
      <c r="CM115" s="1041" t="s">
        <v>442</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3"/>
      <c r="DG115" s="1050" t="s">
        <v>144</v>
      </c>
      <c r="DH115" s="1051"/>
      <c r="DI115" s="1051"/>
      <c r="DJ115" s="1051"/>
      <c r="DK115" s="1052"/>
      <c r="DL115" s="1053" t="s">
        <v>144</v>
      </c>
      <c r="DM115" s="1051"/>
      <c r="DN115" s="1051"/>
      <c r="DO115" s="1051"/>
      <c r="DP115" s="1052"/>
      <c r="DQ115" s="1053">
        <v>359849</v>
      </c>
      <c r="DR115" s="1051"/>
      <c r="DS115" s="1051"/>
      <c r="DT115" s="1051"/>
      <c r="DU115" s="1052"/>
      <c r="DV115" s="1054">
        <v>0.5</v>
      </c>
      <c r="DW115" s="1055"/>
      <c r="DX115" s="1055"/>
      <c r="DY115" s="1055"/>
      <c r="DZ115" s="1056"/>
    </row>
    <row r="116" spans="1:130" s="246" customFormat="1" ht="26.25" customHeight="1" x14ac:dyDescent="0.2">
      <c r="A116" s="1048"/>
      <c r="B116" s="1049"/>
      <c r="C116" s="1077" t="s">
        <v>443</v>
      </c>
      <c r="D116" s="1077"/>
      <c r="E116" s="1077"/>
      <c r="F116" s="1077"/>
      <c r="G116" s="1077"/>
      <c r="H116" s="1077"/>
      <c r="I116" s="1077"/>
      <c r="J116" s="1077"/>
      <c r="K116" s="1077"/>
      <c r="L116" s="1077"/>
      <c r="M116" s="1077"/>
      <c r="N116" s="1077"/>
      <c r="O116" s="1077"/>
      <c r="P116" s="1077"/>
      <c r="Q116" s="1077"/>
      <c r="R116" s="1077"/>
      <c r="S116" s="1077"/>
      <c r="T116" s="1077"/>
      <c r="U116" s="1077"/>
      <c r="V116" s="1077"/>
      <c r="W116" s="1077"/>
      <c r="X116" s="1077"/>
      <c r="Y116" s="1077"/>
      <c r="Z116" s="1078"/>
      <c r="AA116" s="1050" t="s">
        <v>387</v>
      </c>
      <c r="AB116" s="1051"/>
      <c r="AC116" s="1051"/>
      <c r="AD116" s="1051"/>
      <c r="AE116" s="1052"/>
      <c r="AF116" s="1053" t="s">
        <v>387</v>
      </c>
      <c r="AG116" s="1051"/>
      <c r="AH116" s="1051"/>
      <c r="AI116" s="1051"/>
      <c r="AJ116" s="1052"/>
      <c r="AK116" s="1053" t="s">
        <v>387</v>
      </c>
      <c r="AL116" s="1051"/>
      <c r="AM116" s="1051"/>
      <c r="AN116" s="1051"/>
      <c r="AO116" s="1052"/>
      <c r="AP116" s="1054" t="s">
        <v>144</v>
      </c>
      <c r="AQ116" s="1055"/>
      <c r="AR116" s="1055"/>
      <c r="AS116" s="1055"/>
      <c r="AT116" s="1056"/>
      <c r="AU116" s="992"/>
      <c r="AV116" s="993"/>
      <c r="AW116" s="993"/>
      <c r="AX116" s="993"/>
      <c r="AY116" s="993"/>
      <c r="AZ116" s="1079" t="s">
        <v>444</v>
      </c>
      <c r="BA116" s="1080"/>
      <c r="BB116" s="1080"/>
      <c r="BC116" s="1080"/>
      <c r="BD116" s="1080"/>
      <c r="BE116" s="1080"/>
      <c r="BF116" s="1080"/>
      <c r="BG116" s="1080"/>
      <c r="BH116" s="1080"/>
      <c r="BI116" s="1080"/>
      <c r="BJ116" s="1080"/>
      <c r="BK116" s="1080"/>
      <c r="BL116" s="1080"/>
      <c r="BM116" s="1080"/>
      <c r="BN116" s="1080"/>
      <c r="BO116" s="1080"/>
      <c r="BP116" s="1081"/>
      <c r="BQ116" s="1011" t="s">
        <v>387</v>
      </c>
      <c r="BR116" s="1012"/>
      <c r="BS116" s="1012"/>
      <c r="BT116" s="1012"/>
      <c r="BU116" s="1012"/>
      <c r="BV116" s="1012" t="s">
        <v>387</v>
      </c>
      <c r="BW116" s="1012"/>
      <c r="BX116" s="1012"/>
      <c r="BY116" s="1012"/>
      <c r="BZ116" s="1012"/>
      <c r="CA116" s="1012" t="s">
        <v>144</v>
      </c>
      <c r="CB116" s="1012"/>
      <c r="CC116" s="1012"/>
      <c r="CD116" s="1012"/>
      <c r="CE116" s="1012"/>
      <c r="CF116" s="1006" t="s">
        <v>387</v>
      </c>
      <c r="CG116" s="1007"/>
      <c r="CH116" s="1007"/>
      <c r="CI116" s="1007"/>
      <c r="CJ116" s="1007"/>
      <c r="CK116" s="1037"/>
      <c r="CL116" s="1038"/>
      <c r="CM116" s="1008" t="s">
        <v>445</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1122597</v>
      </c>
      <c r="DH116" s="1051"/>
      <c r="DI116" s="1051"/>
      <c r="DJ116" s="1051"/>
      <c r="DK116" s="1052"/>
      <c r="DL116" s="1053">
        <v>825209</v>
      </c>
      <c r="DM116" s="1051"/>
      <c r="DN116" s="1051"/>
      <c r="DO116" s="1051"/>
      <c r="DP116" s="1052"/>
      <c r="DQ116" s="1053">
        <v>755942</v>
      </c>
      <c r="DR116" s="1051"/>
      <c r="DS116" s="1051"/>
      <c r="DT116" s="1051"/>
      <c r="DU116" s="1052"/>
      <c r="DV116" s="1054">
        <v>1.1000000000000001</v>
      </c>
      <c r="DW116" s="1055"/>
      <c r="DX116" s="1055"/>
      <c r="DY116" s="1055"/>
      <c r="DZ116" s="1056"/>
    </row>
    <row r="117" spans="1:130" s="246" customFormat="1" ht="26.25" customHeight="1" x14ac:dyDescent="0.2">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82" t="s">
        <v>446</v>
      </c>
      <c r="Z117" s="978"/>
      <c r="AA117" s="1083">
        <v>4565430</v>
      </c>
      <c r="AB117" s="1084"/>
      <c r="AC117" s="1084"/>
      <c r="AD117" s="1084"/>
      <c r="AE117" s="1085"/>
      <c r="AF117" s="1086">
        <v>3505473</v>
      </c>
      <c r="AG117" s="1084"/>
      <c r="AH117" s="1084"/>
      <c r="AI117" s="1084"/>
      <c r="AJ117" s="1085"/>
      <c r="AK117" s="1086">
        <v>3563924</v>
      </c>
      <c r="AL117" s="1084"/>
      <c r="AM117" s="1084"/>
      <c r="AN117" s="1084"/>
      <c r="AO117" s="1085"/>
      <c r="AP117" s="1087"/>
      <c r="AQ117" s="1088"/>
      <c r="AR117" s="1088"/>
      <c r="AS117" s="1088"/>
      <c r="AT117" s="1089"/>
      <c r="AU117" s="992"/>
      <c r="AV117" s="993"/>
      <c r="AW117" s="993"/>
      <c r="AX117" s="993"/>
      <c r="AY117" s="993"/>
      <c r="AZ117" s="1079" t="s">
        <v>447</v>
      </c>
      <c r="BA117" s="1080"/>
      <c r="BB117" s="1080"/>
      <c r="BC117" s="1080"/>
      <c r="BD117" s="1080"/>
      <c r="BE117" s="1080"/>
      <c r="BF117" s="1080"/>
      <c r="BG117" s="1080"/>
      <c r="BH117" s="1080"/>
      <c r="BI117" s="1080"/>
      <c r="BJ117" s="1080"/>
      <c r="BK117" s="1080"/>
      <c r="BL117" s="1080"/>
      <c r="BM117" s="1080"/>
      <c r="BN117" s="1080"/>
      <c r="BO117" s="1080"/>
      <c r="BP117" s="1081"/>
      <c r="BQ117" s="1011" t="s">
        <v>144</v>
      </c>
      <c r="BR117" s="1012"/>
      <c r="BS117" s="1012"/>
      <c r="BT117" s="1012"/>
      <c r="BU117" s="1012"/>
      <c r="BV117" s="1012" t="s">
        <v>144</v>
      </c>
      <c r="BW117" s="1012"/>
      <c r="BX117" s="1012"/>
      <c r="BY117" s="1012"/>
      <c r="BZ117" s="1012"/>
      <c r="CA117" s="1012" t="s">
        <v>387</v>
      </c>
      <c r="CB117" s="1012"/>
      <c r="CC117" s="1012"/>
      <c r="CD117" s="1012"/>
      <c r="CE117" s="1012"/>
      <c r="CF117" s="1006" t="s">
        <v>144</v>
      </c>
      <c r="CG117" s="1007"/>
      <c r="CH117" s="1007"/>
      <c r="CI117" s="1007"/>
      <c r="CJ117" s="1007"/>
      <c r="CK117" s="1037"/>
      <c r="CL117" s="1038"/>
      <c r="CM117" s="1008" t="s">
        <v>448</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387</v>
      </c>
      <c r="DH117" s="1051"/>
      <c r="DI117" s="1051"/>
      <c r="DJ117" s="1051"/>
      <c r="DK117" s="1052"/>
      <c r="DL117" s="1053" t="s">
        <v>144</v>
      </c>
      <c r="DM117" s="1051"/>
      <c r="DN117" s="1051"/>
      <c r="DO117" s="1051"/>
      <c r="DP117" s="1052"/>
      <c r="DQ117" s="1053" t="s">
        <v>144</v>
      </c>
      <c r="DR117" s="1051"/>
      <c r="DS117" s="1051"/>
      <c r="DT117" s="1051"/>
      <c r="DU117" s="1052"/>
      <c r="DV117" s="1054" t="s">
        <v>144</v>
      </c>
      <c r="DW117" s="1055"/>
      <c r="DX117" s="1055"/>
      <c r="DY117" s="1055"/>
      <c r="DZ117" s="1056"/>
    </row>
    <row r="118" spans="1:130" s="246" customFormat="1" ht="26.25" customHeight="1" x14ac:dyDescent="0.2">
      <c r="A118" s="996" t="s">
        <v>422</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420</v>
      </c>
      <c r="AB118" s="977"/>
      <c r="AC118" s="977"/>
      <c r="AD118" s="977"/>
      <c r="AE118" s="978"/>
      <c r="AF118" s="976" t="s">
        <v>304</v>
      </c>
      <c r="AG118" s="977"/>
      <c r="AH118" s="977"/>
      <c r="AI118" s="977"/>
      <c r="AJ118" s="978"/>
      <c r="AK118" s="976" t="s">
        <v>303</v>
      </c>
      <c r="AL118" s="977"/>
      <c r="AM118" s="977"/>
      <c r="AN118" s="977"/>
      <c r="AO118" s="978"/>
      <c r="AP118" s="1073" t="s">
        <v>421</v>
      </c>
      <c r="AQ118" s="1074"/>
      <c r="AR118" s="1074"/>
      <c r="AS118" s="1074"/>
      <c r="AT118" s="1075"/>
      <c r="AU118" s="992"/>
      <c r="AV118" s="993"/>
      <c r="AW118" s="993"/>
      <c r="AX118" s="993"/>
      <c r="AY118" s="993"/>
      <c r="AZ118" s="1076" t="s">
        <v>449</v>
      </c>
      <c r="BA118" s="1077"/>
      <c r="BB118" s="1077"/>
      <c r="BC118" s="1077"/>
      <c r="BD118" s="1077"/>
      <c r="BE118" s="1077"/>
      <c r="BF118" s="1077"/>
      <c r="BG118" s="1077"/>
      <c r="BH118" s="1077"/>
      <c r="BI118" s="1077"/>
      <c r="BJ118" s="1077"/>
      <c r="BK118" s="1077"/>
      <c r="BL118" s="1077"/>
      <c r="BM118" s="1077"/>
      <c r="BN118" s="1077"/>
      <c r="BO118" s="1077"/>
      <c r="BP118" s="1078"/>
      <c r="BQ118" s="1057" t="s">
        <v>144</v>
      </c>
      <c r="BR118" s="1058"/>
      <c r="BS118" s="1058"/>
      <c r="BT118" s="1058"/>
      <c r="BU118" s="1058"/>
      <c r="BV118" s="1058" t="s">
        <v>387</v>
      </c>
      <c r="BW118" s="1058"/>
      <c r="BX118" s="1058"/>
      <c r="BY118" s="1058"/>
      <c r="BZ118" s="1058"/>
      <c r="CA118" s="1058" t="s">
        <v>144</v>
      </c>
      <c r="CB118" s="1058"/>
      <c r="CC118" s="1058"/>
      <c r="CD118" s="1058"/>
      <c r="CE118" s="1058"/>
      <c r="CF118" s="1006" t="s">
        <v>387</v>
      </c>
      <c r="CG118" s="1007"/>
      <c r="CH118" s="1007"/>
      <c r="CI118" s="1007"/>
      <c r="CJ118" s="1007"/>
      <c r="CK118" s="1037"/>
      <c r="CL118" s="1038"/>
      <c r="CM118" s="1008" t="s">
        <v>450</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387</v>
      </c>
      <c r="DH118" s="1051"/>
      <c r="DI118" s="1051"/>
      <c r="DJ118" s="1051"/>
      <c r="DK118" s="1052"/>
      <c r="DL118" s="1053" t="s">
        <v>144</v>
      </c>
      <c r="DM118" s="1051"/>
      <c r="DN118" s="1051"/>
      <c r="DO118" s="1051"/>
      <c r="DP118" s="1052"/>
      <c r="DQ118" s="1053" t="s">
        <v>387</v>
      </c>
      <c r="DR118" s="1051"/>
      <c r="DS118" s="1051"/>
      <c r="DT118" s="1051"/>
      <c r="DU118" s="1052"/>
      <c r="DV118" s="1054" t="s">
        <v>144</v>
      </c>
      <c r="DW118" s="1055"/>
      <c r="DX118" s="1055"/>
      <c r="DY118" s="1055"/>
      <c r="DZ118" s="1056"/>
    </row>
    <row r="119" spans="1:130" s="246" customFormat="1" ht="26.25" customHeight="1" x14ac:dyDescent="0.2">
      <c r="A119" s="1131" t="s">
        <v>425</v>
      </c>
      <c r="B119" s="1036"/>
      <c r="C119" s="1015" t="s">
        <v>426</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v>511022</v>
      </c>
      <c r="AB119" s="984"/>
      <c r="AC119" s="984"/>
      <c r="AD119" s="984"/>
      <c r="AE119" s="985"/>
      <c r="AF119" s="986">
        <v>511388</v>
      </c>
      <c r="AG119" s="984"/>
      <c r="AH119" s="984"/>
      <c r="AI119" s="984"/>
      <c r="AJ119" s="985"/>
      <c r="AK119" s="986">
        <v>511761</v>
      </c>
      <c r="AL119" s="984"/>
      <c r="AM119" s="984"/>
      <c r="AN119" s="984"/>
      <c r="AO119" s="985"/>
      <c r="AP119" s="987">
        <v>0.8</v>
      </c>
      <c r="AQ119" s="988"/>
      <c r="AR119" s="988"/>
      <c r="AS119" s="988"/>
      <c r="AT119" s="989"/>
      <c r="AU119" s="994"/>
      <c r="AV119" s="995"/>
      <c r="AW119" s="995"/>
      <c r="AX119" s="995"/>
      <c r="AY119" s="995"/>
      <c r="AZ119" s="277" t="s">
        <v>186</v>
      </c>
      <c r="BA119" s="277"/>
      <c r="BB119" s="277"/>
      <c r="BC119" s="277"/>
      <c r="BD119" s="277"/>
      <c r="BE119" s="277"/>
      <c r="BF119" s="277"/>
      <c r="BG119" s="277"/>
      <c r="BH119" s="277"/>
      <c r="BI119" s="277"/>
      <c r="BJ119" s="277"/>
      <c r="BK119" s="277"/>
      <c r="BL119" s="277"/>
      <c r="BM119" s="277"/>
      <c r="BN119" s="277"/>
      <c r="BO119" s="1082" t="s">
        <v>451</v>
      </c>
      <c r="BP119" s="1114"/>
      <c r="BQ119" s="1057">
        <v>54132443</v>
      </c>
      <c r="BR119" s="1058"/>
      <c r="BS119" s="1058"/>
      <c r="BT119" s="1058"/>
      <c r="BU119" s="1058"/>
      <c r="BV119" s="1058">
        <v>51214937</v>
      </c>
      <c r="BW119" s="1058"/>
      <c r="BX119" s="1058"/>
      <c r="BY119" s="1058"/>
      <c r="BZ119" s="1058"/>
      <c r="CA119" s="1058">
        <v>51078679</v>
      </c>
      <c r="CB119" s="1058"/>
      <c r="CC119" s="1058"/>
      <c r="CD119" s="1058"/>
      <c r="CE119" s="1058"/>
      <c r="CF119" s="1066"/>
      <c r="CG119" s="1067"/>
      <c r="CH119" s="1067"/>
      <c r="CI119" s="1067"/>
      <c r="CJ119" s="1068"/>
      <c r="CK119" s="1039"/>
      <c r="CL119" s="1040"/>
      <c r="CM119" s="1069" t="s">
        <v>452</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t="s">
        <v>387</v>
      </c>
      <c r="DH119" s="1061"/>
      <c r="DI119" s="1061"/>
      <c r="DJ119" s="1061"/>
      <c r="DK119" s="1062"/>
      <c r="DL119" s="1060" t="s">
        <v>387</v>
      </c>
      <c r="DM119" s="1061"/>
      <c r="DN119" s="1061"/>
      <c r="DO119" s="1061"/>
      <c r="DP119" s="1062"/>
      <c r="DQ119" s="1060" t="s">
        <v>144</v>
      </c>
      <c r="DR119" s="1061"/>
      <c r="DS119" s="1061"/>
      <c r="DT119" s="1061"/>
      <c r="DU119" s="1062"/>
      <c r="DV119" s="1063" t="s">
        <v>387</v>
      </c>
      <c r="DW119" s="1064"/>
      <c r="DX119" s="1064"/>
      <c r="DY119" s="1064"/>
      <c r="DZ119" s="1065"/>
    </row>
    <row r="120" spans="1:130" s="246" customFormat="1" ht="26.25" customHeight="1" x14ac:dyDescent="0.2">
      <c r="A120" s="1132"/>
      <c r="B120" s="1038"/>
      <c r="C120" s="1008" t="s">
        <v>429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387</v>
      </c>
      <c r="AB120" s="1051"/>
      <c r="AC120" s="1051"/>
      <c r="AD120" s="1051"/>
      <c r="AE120" s="1052"/>
      <c r="AF120" s="1053" t="s">
        <v>387</v>
      </c>
      <c r="AG120" s="1051"/>
      <c r="AH120" s="1051"/>
      <c r="AI120" s="1051"/>
      <c r="AJ120" s="1052"/>
      <c r="AK120" s="1053" t="s">
        <v>387</v>
      </c>
      <c r="AL120" s="1051"/>
      <c r="AM120" s="1051"/>
      <c r="AN120" s="1051"/>
      <c r="AO120" s="1052"/>
      <c r="AP120" s="1054" t="s">
        <v>144</v>
      </c>
      <c r="AQ120" s="1055"/>
      <c r="AR120" s="1055"/>
      <c r="AS120" s="1055"/>
      <c r="AT120" s="1056"/>
      <c r="AU120" s="1106" t="s">
        <v>453</v>
      </c>
      <c r="AV120" s="1107"/>
      <c r="AW120" s="1107"/>
      <c r="AX120" s="1107"/>
      <c r="AY120" s="1108"/>
      <c r="AZ120" s="1032" t="s">
        <v>454</v>
      </c>
      <c r="BA120" s="981"/>
      <c r="BB120" s="981"/>
      <c r="BC120" s="981"/>
      <c r="BD120" s="981"/>
      <c r="BE120" s="981"/>
      <c r="BF120" s="981"/>
      <c r="BG120" s="981"/>
      <c r="BH120" s="981"/>
      <c r="BI120" s="981"/>
      <c r="BJ120" s="981"/>
      <c r="BK120" s="981"/>
      <c r="BL120" s="981"/>
      <c r="BM120" s="981"/>
      <c r="BN120" s="981"/>
      <c r="BO120" s="981"/>
      <c r="BP120" s="982"/>
      <c r="BQ120" s="1018">
        <v>19230027</v>
      </c>
      <c r="BR120" s="1019"/>
      <c r="BS120" s="1019"/>
      <c r="BT120" s="1019"/>
      <c r="BU120" s="1019"/>
      <c r="BV120" s="1019">
        <v>19265097</v>
      </c>
      <c r="BW120" s="1019"/>
      <c r="BX120" s="1019"/>
      <c r="BY120" s="1019"/>
      <c r="BZ120" s="1019"/>
      <c r="CA120" s="1019">
        <v>24902751</v>
      </c>
      <c r="CB120" s="1019"/>
      <c r="CC120" s="1019"/>
      <c r="CD120" s="1019"/>
      <c r="CE120" s="1019"/>
      <c r="CF120" s="1033">
        <v>37.5</v>
      </c>
      <c r="CG120" s="1034"/>
      <c r="CH120" s="1034"/>
      <c r="CI120" s="1034"/>
      <c r="CJ120" s="1034"/>
      <c r="CK120" s="1090" t="s">
        <v>455</v>
      </c>
      <c r="CL120" s="1091"/>
      <c r="CM120" s="1091"/>
      <c r="CN120" s="1091"/>
      <c r="CO120" s="1092"/>
      <c r="CP120" s="1098" t="s">
        <v>456</v>
      </c>
      <c r="CQ120" s="1099"/>
      <c r="CR120" s="1099"/>
      <c r="CS120" s="1099"/>
      <c r="CT120" s="1099"/>
      <c r="CU120" s="1099"/>
      <c r="CV120" s="1099"/>
      <c r="CW120" s="1099"/>
      <c r="CX120" s="1099"/>
      <c r="CY120" s="1099"/>
      <c r="CZ120" s="1099"/>
      <c r="DA120" s="1099"/>
      <c r="DB120" s="1099"/>
      <c r="DC120" s="1099"/>
      <c r="DD120" s="1099"/>
      <c r="DE120" s="1099"/>
      <c r="DF120" s="1100"/>
      <c r="DG120" s="1018" t="s">
        <v>387</v>
      </c>
      <c r="DH120" s="1019"/>
      <c r="DI120" s="1019"/>
      <c r="DJ120" s="1019"/>
      <c r="DK120" s="1019"/>
      <c r="DL120" s="1019" t="s">
        <v>144</v>
      </c>
      <c r="DM120" s="1019"/>
      <c r="DN120" s="1019"/>
      <c r="DO120" s="1019"/>
      <c r="DP120" s="1019"/>
      <c r="DQ120" s="1019" t="s">
        <v>144</v>
      </c>
      <c r="DR120" s="1019"/>
      <c r="DS120" s="1019"/>
      <c r="DT120" s="1019"/>
      <c r="DU120" s="1019"/>
      <c r="DV120" s="1020" t="s">
        <v>387</v>
      </c>
      <c r="DW120" s="1020"/>
      <c r="DX120" s="1020"/>
      <c r="DY120" s="1020"/>
      <c r="DZ120" s="1021"/>
    </row>
    <row r="121" spans="1:130" s="246" customFormat="1" ht="26.25" customHeight="1" x14ac:dyDescent="0.2">
      <c r="A121" s="1132"/>
      <c r="B121" s="1038"/>
      <c r="C121" s="1079" t="s">
        <v>457</v>
      </c>
      <c r="D121" s="1080"/>
      <c r="E121" s="1080"/>
      <c r="F121" s="1080"/>
      <c r="G121" s="1080"/>
      <c r="H121" s="1080"/>
      <c r="I121" s="1080"/>
      <c r="J121" s="1080"/>
      <c r="K121" s="1080"/>
      <c r="L121" s="1080"/>
      <c r="M121" s="1080"/>
      <c r="N121" s="1080"/>
      <c r="O121" s="1080"/>
      <c r="P121" s="1080"/>
      <c r="Q121" s="1080"/>
      <c r="R121" s="1080"/>
      <c r="S121" s="1080"/>
      <c r="T121" s="1080"/>
      <c r="U121" s="1080"/>
      <c r="V121" s="1080"/>
      <c r="W121" s="1080"/>
      <c r="X121" s="1080"/>
      <c r="Y121" s="1080"/>
      <c r="Z121" s="1081"/>
      <c r="AA121" s="1050" t="s">
        <v>387</v>
      </c>
      <c r="AB121" s="1051"/>
      <c r="AC121" s="1051"/>
      <c r="AD121" s="1051"/>
      <c r="AE121" s="1052"/>
      <c r="AF121" s="1053" t="s">
        <v>144</v>
      </c>
      <c r="AG121" s="1051"/>
      <c r="AH121" s="1051"/>
      <c r="AI121" s="1051"/>
      <c r="AJ121" s="1052"/>
      <c r="AK121" s="1053" t="s">
        <v>144</v>
      </c>
      <c r="AL121" s="1051"/>
      <c r="AM121" s="1051"/>
      <c r="AN121" s="1051"/>
      <c r="AO121" s="1052"/>
      <c r="AP121" s="1054" t="s">
        <v>387</v>
      </c>
      <c r="AQ121" s="1055"/>
      <c r="AR121" s="1055"/>
      <c r="AS121" s="1055"/>
      <c r="AT121" s="1056"/>
      <c r="AU121" s="1109"/>
      <c r="AV121" s="1110"/>
      <c r="AW121" s="1110"/>
      <c r="AX121" s="1110"/>
      <c r="AY121" s="1111"/>
      <c r="AZ121" s="1041" t="s">
        <v>458</v>
      </c>
      <c r="BA121" s="1042"/>
      <c r="BB121" s="1042"/>
      <c r="BC121" s="1042"/>
      <c r="BD121" s="1042"/>
      <c r="BE121" s="1042"/>
      <c r="BF121" s="1042"/>
      <c r="BG121" s="1042"/>
      <c r="BH121" s="1042"/>
      <c r="BI121" s="1042"/>
      <c r="BJ121" s="1042"/>
      <c r="BK121" s="1042"/>
      <c r="BL121" s="1042"/>
      <c r="BM121" s="1042"/>
      <c r="BN121" s="1042"/>
      <c r="BO121" s="1042"/>
      <c r="BP121" s="1043"/>
      <c r="BQ121" s="1011" t="s">
        <v>387</v>
      </c>
      <c r="BR121" s="1012"/>
      <c r="BS121" s="1012"/>
      <c r="BT121" s="1012"/>
      <c r="BU121" s="1012"/>
      <c r="BV121" s="1012" t="s">
        <v>387</v>
      </c>
      <c r="BW121" s="1012"/>
      <c r="BX121" s="1012"/>
      <c r="BY121" s="1012"/>
      <c r="BZ121" s="1012"/>
      <c r="CA121" s="1012" t="s">
        <v>144</v>
      </c>
      <c r="CB121" s="1012"/>
      <c r="CC121" s="1012"/>
      <c r="CD121" s="1012"/>
      <c r="CE121" s="1012"/>
      <c r="CF121" s="1006" t="s">
        <v>387</v>
      </c>
      <c r="CG121" s="1007"/>
      <c r="CH121" s="1007"/>
      <c r="CI121" s="1007"/>
      <c r="CJ121" s="1007"/>
      <c r="CK121" s="1093"/>
      <c r="CL121" s="1094"/>
      <c r="CM121" s="1094"/>
      <c r="CN121" s="1094"/>
      <c r="CO121" s="1095"/>
      <c r="CP121" s="1128" t="s">
        <v>459</v>
      </c>
      <c r="CQ121" s="1129"/>
      <c r="CR121" s="1129"/>
      <c r="CS121" s="1129"/>
      <c r="CT121" s="1129"/>
      <c r="CU121" s="1129"/>
      <c r="CV121" s="1129"/>
      <c r="CW121" s="1129"/>
      <c r="CX121" s="1129"/>
      <c r="CY121" s="1129"/>
      <c r="CZ121" s="1129"/>
      <c r="DA121" s="1129"/>
      <c r="DB121" s="1129"/>
      <c r="DC121" s="1129"/>
      <c r="DD121" s="1129"/>
      <c r="DE121" s="1129"/>
      <c r="DF121" s="1130"/>
      <c r="DG121" s="1011" t="s">
        <v>144</v>
      </c>
      <c r="DH121" s="1012"/>
      <c r="DI121" s="1012"/>
      <c r="DJ121" s="1012"/>
      <c r="DK121" s="1012"/>
      <c r="DL121" s="1012" t="s">
        <v>144</v>
      </c>
      <c r="DM121" s="1012"/>
      <c r="DN121" s="1012"/>
      <c r="DO121" s="1012"/>
      <c r="DP121" s="1012"/>
      <c r="DQ121" s="1012" t="s">
        <v>144</v>
      </c>
      <c r="DR121" s="1012"/>
      <c r="DS121" s="1012"/>
      <c r="DT121" s="1012"/>
      <c r="DU121" s="1012"/>
      <c r="DV121" s="1013" t="s">
        <v>144</v>
      </c>
      <c r="DW121" s="1013"/>
      <c r="DX121" s="1013"/>
      <c r="DY121" s="1013"/>
      <c r="DZ121" s="1014"/>
    </row>
    <row r="122" spans="1:130" s="246" customFormat="1" ht="26.25" customHeight="1" x14ac:dyDescent="0.2">
      <c r="A122" s="1132"/>
      <c r="B122" s="1038"/>
      <c r="C122" s="1008" t="s">
        <v>439</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387</v>
      </c>
      <c r="AB122" s="1051"/>
      <c r="AC122" s="1051"/>
      <c r="AD122" s="1051"/>
      <c r="AE122" s="1052"/>
      <c r="AF122" s="1053" t="s">
        <v>387</v>
      </c>
      <c r="AG122" s="1051"/>
      <c r="AH122" s="1051"/>
      <c r="AI122" s="1051"/>
      <c r="AJ122" s="1052"/>
      <c r="AK122" s="1053" t="s">
        <v>387</v>
      </c>
      <c r="AL122" s="1051"/>
      <c r="AM122" s="1051"/>
      <c r="AN122" s="1051"/>
      <c r="AO122" s="1052"/>
      <c r="AP122" s="1054" t="s">
        <v>387</v>
      </c>
      <c r="AQ122" s="1055"/>
      <c r="AR122" s="1055"/>
      <c r="AS122" s="1055"/>
      <c r="AT122" s="1056"/>
      <c r="AU122" s="1109"/>
      <c r="AV122" s="1110"/>
      <c r="AW122" s="1110"/>
      <c r="AX122" s="1110"/>
      <c r="AY122" s="1111"/>
      <c r="AZ122" s="1076" t="s">
        <v>460</v>
      </c>
      <c r="BA122" s="1077"/>
      <c r="BB122" s="1077"/>
      <c r="BC122" s="1077"/>
      <c r="BD122" s="1077"/>
      <c r="BE122" s="1077"/>
      <c r="BF122" s="1077"/>
      <c r="BG122" s="1077"/>
      <c r="BH122" s="1077"/>
      <c r="BI122" s="1077"/>
      <c r="BJ122" s="1077"/>
      <c r="BK122" s="1077"/>
      <c r="BL122" s="1077"/>
      <c r="BM122" s="1077"/>
      <c r="BN122" s="1077"/>
      <c r="BO122" s="1077"/>
      <c r="BP122" s="1078"/>
      <c r="BQ122" s="1057">
        <v>45971433</v>
      </c>
      <c r="BR122" s="1058"/>
      <c r="BS122" s="1058"/>
      <c r="BT122" s="1058"/>
      <c r="BU122" s="1058"/>
      <c r="BV122" s="1058">
        <v>42389571</v>
      </c>
      <c r="BW122" s="1058"/>
      <c r="BX122" s="1058"/>
      <c r="BY122" s="1058"/>
      <c r="BZ122" s="1058"/>
      <c r="CA122" s="1058">
        <v>38938354</v>
      </c>
      <c r="CB122" s="1058"/>
      <c r="CC122" s="1058"/>
      <c r="CD122" s="1058"/>
      <c r="CE122" s="1058"/>
      <c r="CF122" s="1146">
        <v>58.7</v>
      </c>
      <c r="CG122" s="1147"/>
      <c r="CH122" s="1147"/>
      <c r="CI122" s="1147"/>
      <c r="CJ122" s="1147"/>
      <c r="CK122" s="1093"/>
      <c r="CL122" s="1094"/>
      <c r="CM122" s="1094"/>
      <c r="CN122" s="1094"/>
      <c r="CO122" s="1095"/>
      <c r="CP122" s="1128" t="s">
        <v>461</v>
      </c>
      <c r="CQ122" s="1129"/>
      <c r="CR122" s="1129"/>
      <c r="CS122" s="1129"/>
      <c r="CT122" s="1129"/>
      <c r="CU122" s="1129"/>
      <c r="CV122" s="1129"/>
      <c r="CW122" s="1129"/>
      <c r="CX122" s="1129"/>
      <c r="CY122" s="1129"/>
      <c r="CZ122" s="1129"/>
      <c r="DA122" s="1129"/>
      <c r="DB122" s="1129"/>
      <c r="DC122" s="1129"/>
      <c r="DD122" s="1129"/>
      <c r="DE122" s="1129"/>
      <c r="DF122" s="1130"/>
      <c r="DG122" s="1011" t="s">
        <v>387</v>
      </c>
      <c r="DH122" s="1012"/>
      <c r="DI122" s="1012"/>
      <c r="DJ122" s="1012"/>
      <c r="DK122" s="1012"/>
      <c r="DL122" s="1012" t="s">
        <v>144</v>
      </c>
      <c r="DM122" s="1012"/>
      <c r="DN122" s="1012"/>
      <c r="DO122" s="1012"/>
      <c r="DP122" s="1012"/>
      <c r="DQ122" s="1012" t="s">
        <v>144</v>
      </c>
      <c r="DR122" s="1012"/>
      <c r="DS122" s="1012"/>
      <c r="DT122" s="1012"/>
      <c r="DU122" s="1012"/>
      <c r="DV122" s="1013" t="s">
        <v>387</v>
      </c>
      <c r="DW122" s="1013"/>
      <c r="DX122" s="1013"/>
      <c r="DY122" s="1013"/>
      <c r="DZ122" s="1014"/>
    </row>
    <row r="123" spans="1:130" s="246" customFormat="1" ht="26.25" customHeight="1" x14ac:dyDescent="0.2">
      <c r="A123" s="1132"/>
      <c r="B123" s="1038"/>
      <c r="C123" s="1008" t="s">
        <v>445</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129870</v>
      </c>
      <c r="AB123" s="1051"/>
      <c r="AC123" s="1051"/>
      <c r="AD123" s="1051"/>
      <c r="AE123" s="1052"/>
      <c r="AF123" s="1053">
        <v>105360</v>
      </c>
      <c r="AG123" s="1051"/>
      <c r="AH123" s="1051"/>
      <c r="AI123" s="1051"/>
      <c r="AJ123" s="1052"/>
      <c r="AK123" s="1053">
        <v>69270</v>
      </c>
      <c r="AL123" s="1051"/>
      <c r="AM123" s="1051"/>
      <c r="AN123" s="1051"/>
      <c r="AO123" s="1052"/>
      <c r="AP123" s="1054">
        <v>0.1</v>
      </c>
      <c r="AQ123" s="1055"/>
      <c r="AR123" s="1055"/>
      <c r="AS123" s="1055"/>
      <c r="AT123" s="1056"/>
      <c r="AU123" s="1112"/>
      <c r="AV123" s="1113"/>
      <c r="AW123" s="1113"/>
      <c r="AX123" s="1113"/>
      <c r="AY123" s="1113"/>
      <c r="AZ123" s="277" t="s">
        <v>186</v>
      </c>
      <c r="BA123" s="277"/>
      <c r="BB123" s="277"/>
      <c r="BC123" s="277"/>
      <c r="BD123" s="277"/>
      <c r="BE123" s="277"/>
      <c r="BF123" s="277"/>
      <c r="BG123" s="277"/>
      <c r="BH123" s="277"/>
      <c r="BI123" s="277"/>
      <c r="BJ123" s="277"/>
      <c r="BK123" s="277"/>
      <c r="BL123" s="277"/>
      <c r="BM123" s="277"/>
      <c r="BN123" s="277"/>
      <c r="BO123" s="1082" t="s">
        <v>462</v>
      </c>
      <c r="BP123" s="1114"/>
      <c r="BQ123" s="1139">
        <v>65201460</v>
      </c>
      <c r="BR123" s="1140"/>
      <c r="BS123" s="1140"/>
      <c r="BT123" s="1140"/>
      <c r="BU123" s="1140"/>
      <c r="BV123" s="1140">
        <v>61654668</v>
      </c>
      <c r="BW123" s="1140"/>
      <c r="BX123" s="1140"/>
      <c r="BY123" s="1140"/>
      <c r="BZ123" s="1140"/>
      <c r="CA123" s="1140">
        <v>63841105</v>
      </c>
      <c r="CB123" s="1140"/>
      <c r="CC123" s="1140"/>
      <c r="CD123" s="1140"/>
      <c r="CE123" s="1140"/>
      <c r="CF123" s="1066"/>
      <c r="CG123" s="1067"/>
      <c r="CH123" s="1067"/>
      <c r="CI123" s="1067"/>
      <c r="CJ123" s="1068"/>
      <c r="CK123" s="1093"/>
      <c r="CL123" s="1094"/>
      <c r="CM123" s="1094"/>
      <c r="CN123" s="1094"/>
      <c r="CO123" s="1095"/>
      <c r="CP123" s="1128"/>
      <c r="CQ123" s="1129"/>
      <c r="CR123" s="1129"/>
      <c r="CS123" s="1129"/>
      <c r="CT123" s="1129"/>
      <c r="CU123" s="1129"/>
      <c r="CV123" s="1129"/>
      <c r="CW123" s="1129"/>
      <c r="CX123" s="1129"/>
      <c r="CY123" s="1129"/>
      <c r="CZ123" s="1129"/>
      <c r="DA123" s="1129"/>
      <c r="DB123" s="1129"/>
      <c r="DC123" s="1129"/>
      <c r="DD123" s="1129"/>
      <c r="DE123" s="1129"/>
      <c r="DF123" s="1130"/>
      <c r="DG123" s="1050"/>
      <c r="DH123" s="1051"/>
      <c r="DI123" s="1051"/>
      <c r="DJ123" s="1051"/>
      <c r="DK123" s="1052"/>
      <c r="DL123" s="1053"/>
      <c r="DM123" s="1051"/>
      <c r="DN123" s="1051"/>
      <c r="DO123" s="1051"/>
      <c r="DP123" s="1052"/>
      <c r="DQ123" s="1053"/>
      <c r="DR123" s="1051"/>
      <c r="DS123" s="1051"/>
      <c r="DT123" s="1051"/>
      <c r="DU123" s="1052"/>
      <c r="DV123" s="1054"/>
      <c r="DW123" s="1055"/>
      <c r="DX123" s="1055"/>
      <c r="DY123" s="1055"/>
      <c r="DZ123" s="1056"/>
    </row>
    <row r="124" spans="1:130" s="246" customFormat="1" ht="26.25" customHeight="1" thickBot="1" x14ac:dyDescent="0.25">
      <c r="A124" s="1132"/>
      <c r="B124" s="1038"/>
      <c r="C124" s="1008" t="s">
        <v>448</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144</v>
      </c>
      <c r="AB124" s="1051"/>
      <c r="AC124" s="1051"/>
      <c r="AD124" s="1051"/>
      <c r="AE124" s="1052"/>
      <c r="AF124" s="1053" t="s">
        <v>387</v>
      </c>
      <c r="AG124" s="1051"/>
      <c r="AH124" s="1051"/>
      <c r="AI124" s="1051"/>
      <c r="AJ124" s="1052"/>
      <c r="AK124" s="1053" t="s">
        <v>144</v>
      </c>
      <c r="AL124" s="1051"/>
      <c r="AM124" s="1051"/>
      <c r="AN124" s="1051"/>
      <c r="AO124" s="1052"/>
      <c r="AP124" s="1054" t="s">
        <v>387</v>
      </c>
      <c r="AQ124" s="1055"/>
      <c r="AR124" s="1055"/>
      <c r="AS124" s="1055"/>
      <c r="AT124" s="1056"/>
      <c r="AU124" s="1134" t="s">
        <v>463</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144</v>
      </c>
      <c r="BR124" s="1138"/>
      <c r="BS124" s="1138"/>
      <c r="BT124" s="1138"/>
      <c r="BU124" s="1138"/>
      <c r="BV124" s="1138" t="s">
        <v>387</v>
      </c>
      <c r="BW124" s="1138"/>
      <c r="BX124" s="1138"/>
      <c r="BY124" s="1138"/>
      <c r="BZ124" s="1138"/>
      <c r="CA124" s="1138" t="s">
        <v>387</v>
      </c>
      <c r="CB124" s="1138"/>
      <c r="CC124" s="1138"/>
      <c r="CD124" s="1138"/>
      <c r="CE124" s="1138"/>
      <c r="CF124" s="1125"/>
      <c r="CG124" s="1126"/>
      <c r="CH124" s="1126"/>
      <c r="CI124" s="1126"/>
      <c r="CJ124" s="1127"/>
      <c r="CK124" s="1096"/>
      <c r="CL124" s="1096"/>
      <c r="CM124" s="1096"/>
      <c r="CN124" s="1096"/>
      <c r="CO124" s="1097"/>
      <c r="CP124" s="1128" t="s">
        <v>464</v>
      </c>
      <c r="CQ124" s="1129"/>
      <c r="CR124" s="1129"/>
      <c r="CS124" s="1129"/>
      <c r="CT124" s="1129"/>
      <c r="CU124" s="1129"/>
      <c r="CV124" s="1129"/>
      <c r="CW124" s="1129"/>
      <c r="CX124" s="1129"/>
      <c r="CY124" s="1129"/>
      <c r="CZ124" s="1129"/>
      <c r="DA124" s="1129"/>
      <c r="DB124" s="1129"/>
      <c r="DC124" s="1129"/>
      <c r="DD124" s="1129"/>
      <c r="DE124" s="1129"/>
      <c r="DF124" s="1130"/>
      <c r="DG124" s="1072" t="s">
        <v>144</v>
      </c>
      <c r="DH124" s="1061"/>
      <c r="DI124" s="1061"/>
      <c r="DJ124" s="1061"/>
      <c r="DK124" s="1062"/>
      <c r="DL124" s="1060" t="s">
        <v>144</v>
      </c>
      <c r="DM124" s="1061"/>
      <c r="DN124" s="1061"/>
      <c r="DO124" s="1061"/>
      <c r="DP124" s="1062"/>
      <c r="DQ124" s="1060" t="s">
        <v>387</v>
      </c>
      <c r="DR124" s="1061"/>
      <c r="DS124" s="1061"/>
      <c r="DT124" s="1061"/>
      <c r="DU124" s="1062"/>
      <c r="DV124" s="1063" t="s">
        <v>387</v>
      </c>
      <c r="DW124" s="1064"/>
      <c r="DX124" s="1064"/>
      <c r="DY124" s="1064"/>
      <c r="DZ124" s="1065"/>
    </row>
    <row r="125" spans="1:130" s="246" customFormat="1" ht="26.25" customHeight="1" x14ac:dyDescent="0.2">
      <c r="A125" s="1132"/>
      <c r="B125" s="1038"/>
      <c r="C125" s="1008" t="s">
        <v>450</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144</v>
      </c>
      <c r="AB125" s="1051"/>
      <c r="AC125" s="1051"/>
      <c r="AD125" s="1051"/>
      <c r="AE125" s="1052"/>
      <c r="AF125" s="1053" t="s">
        <v>144</v>
      </c>
      <c r="AG125" s="1051"/>
      <c r="AH125" s="1051"/>
      <c r="AI125" s="1051"/>
      <c r="AJ125" s="1052"/>
      <c r="AK125" s="1053" t="s">
        <v>144</v>
      </c>
      <c r="AL125" s="1051"/>
      <c r="AM125" s="1051"/>
      <c r="AN125" s="1051"/>
      <c r="AO125" s="1052"/>
      <c r="AP125" s="1054" t="s">
        <v>144</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465</v>
      </c>
      <c r="CL125" s="1091"/>
      <c r="CM125" s="1091"/>
      <c r="CN125" s="1091"/>
      <c r="CO125" s="1092"/>
      <c r="CP125" s="1032" t="s">
        <v>466</v>
      </c>
      <c r="CQ125" s="981"/>
      <c r="CR125" s="981"/>
      <c r="CS125" s="981"/>
      <c r="CT125" s="981"/>
      <c r="CU125" s="981"/>
      <c r="CV125" s="981"/>
      <c r="CW125" s="981"/>
      <c r="CX125" s="981"/>
      <c r="CY125" s="981"/>
      <c r="CZ125" s="981"/>
      <c r="DA125" s="981"/>
      <c r="DB125" s="981"/>
      <c r="DC125" s="981"/>
      <c r="DD125" s="981"/>
      <c r="DE125" s="981"/>
      <c r="DF125" s="982"/>
      <c r="DG125" s="1018" t="s">
        <v>387</v>
      </c>
      <c r="DH125" s="1019"/>
      <c r="DI125" s="1019"/>
      <c r="DJ125" s="1019"/>
      <c r="DK125" s="1019"/>
      <c r="DL125" s="1019" t="s">
        <v>387</v>
      </c>
      <c r="DM125" s="1019"/>
      <c r="DN125" s="1019"/>
      <c r="DO125" s="1019"/>
      <c r="DP125" s="1019"/>
      <c r="DQ125" s="1019" t="s">
        <v>144</v>
      </c>
      <c r="DR125" s="1019"/>
      <c r="DS125" s="1019"/>
      <c r="DT125" s="1019"/>
      <c r="DU125" s="1019"/>
      <c r="DV125" s="1020" t="s">
        <v>144</v>
      </c>
      <c r="DW125" s="1020"/>
      <c r="DX125" s="1020"/>
      <c r="DY125" s="1020"/>
      <c r="DZ125" s="1021"/>
    </row>
    <row r="126" spans="1:130" s="246" customFormat="1" ht="26.25" customHeight="1" thickBot="1" x14ac:dyDescent="0.25">
      <c r="A126" s="1132"/>
      <c r="B126" s="1038"/>
      <c r="C126" s="1008" t="s">
        <v>452</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387</v>
      </c>
      <c r="AB126" s="1051"/>
      <c r="AC126" s="1051"/>
      <c r="AD126" s="1051"/>
      <c r="AE126" s="1052"/>
      <c r="AF126" s="1053" t="s">
        <v>144</v>
      </c>
      <c r="AG126" s="1051"/>
      <c r="AH126" s="1051"/>
      <c r="AI126" s="1051"/>
      <c r="AJ126" s="1052"/>
      <c r="AK126" s="1053" t="s">
        <v>387</v>
      </c>
      <c r="AL126" s="1051"/>
      <c r="AM126" s="1051"/>
      <c r="AN126" s="1051"/>
      <c r="AO126" s="1052"/>
      <c r="AP126" s="1054" t="s">
        <v>144</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094"/>
      <c r="CM126" s="1094"/>
      <c r="CN126" s="1094"/>
      <c r="CO126" s="1095"/>
      <c r="CP126" s="1041" t="s">
        <v>467</v>
      </c>
      <c r="CQ126" s="1042"/>
      <c r="CR126" s="1042"/>
      <c r="CS126" s="1042"/>
      <c r="CT126" s="1042"/>
      <c r="CU126" s="1042"/>
      <c r="CV126" s="1042"/>
      <c r="CW126" s="1042"/>
      <c r="CX126" s="1042"/>
      <c r="CY126" s="1042"/>
      <c r="CZ126" s="1042"/>
      <c r="DA126" s="1042"/>
      <c r="DB126" s="1042"/>
      <c r="DC126" s="1042"/>
      <c r="DD126" s="1042"/>
      <c r="DE126" s="1042"/>
      <c r="DF126" s="1043"/>
      <c r="DG126" s="1011" t="s">
        <v>144</v>
      </c>
      <c r="DH126" s="1012"/>
      <c r="DI126" s="1012"/>
      <c r="DJ126" s="1012"/>
      <c r="DK126" s="1012"/>
      <c r="DL126" s="1012" t="s">
        <v>144</v>
      </c>
      <c r="DM126" s="1012"/>
      <c r="DN126" s="1012"/>
      <c r="DO126" s="1012"/>
      <c r="DP126" s="1012"/>
      <c r="DQ126" s="1012" t="s">
        <v>144</v>
      </c>
      <c r="DR126" s="1012"/>
      <c r="DS126" s="1012"/>
      <c r="DT126" s="1012"/>
      <c r="DU126" s="1012"/>
      <c r="DV126" s="1013" t="s">
        <v>144</v>
      </c>
      <c r="DW126" s="1013"/>
      <c r="DX126" s="1013"/>
      <c r="DY126" s="1013"/>
      <c r="DZ126" s="1014"/>
    </row>
    <row r="127" spans="1:130" s="246" customFormat="1" ht="26.25" customHeight="1" x14ac:dyDescent="0.2">
      <c r="A127" s="1133"/>
      <c r="B127" s="1040"/>
      <c r="C127" s="1069" t="s">
        <v>468</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50" t="s">
        <v>144</v>
      </c>
      <c r="AB127" s="1051"/>
      <c r="AC127" s="1051"/>
      <c r="AD127" s="1051"/>
      <c r="AE127" s="1052"/>
      <c r="AF127" s="1053" t="s">
        <v>144</v>
      </c>
      <c r="AG127" s="1051"/>
      <c r="AH127" s="1051"/>
      <c r="AI127" s="1051"/>
      <c r="AJ127" s="1052"/>
      <c r="AK127" s="1053" t="s">
        <v>387</v>
      </c>
      <c r="AL127" s="1051"/>
      <c r="AM127" s="1051"/>
      <c r="AN127" s="1051"/>
      <c r="AO127" s="1052"/>
      <c r="AP127" s="1054" t="s">
        <v>144</v>
      </c>
      <c r="AQ127" s="1055"/>
      <c r="AR127" s="1055"/>
      <c r="AS127" s="1055"/>
      <c r="AT127" s="1056"/>
      <c r="AU127" s="282"/>
      <c r="AV127" s="282"/>
      <c r="AW127" s="282"/>
      <c r="AX127" s="1101" t="s">
        <v>469</v>
      </c>
      <c r="AY127" s="1102"/>
      <c r="AZ127" s="1102"/>
      <c r="BA127" s="1102"/>
      <c r="BB127" s="1102"/>
      <c r="BC127" s="1102"/>
      <c r="BD127" s="1102"/>
      <c r="BE127" s="1103"/>
      <c r="BF127" s="1104" t="s">
        <v>470</v>
      </c>
      <c r="BG127" s="1102"/>
      <c r="BH127" s="1102"/>
      <c r="BI127" s="1102"/>
      <c r="BJ127" s="1102"/>
      <c r="BK127" s="1102"/>
      <c r="BL127" s="1103"/>
      <c r="BM127" s="1104" t="s">
        <v>471</v>
      </c>
      <c r="BN127" s="1102"/>
      <c r="BO127" s="1102"/>
      <c r="BP127" s="1102"/>
      <c r="BQ127" s="1102"/>
      <c r="BR127" s="1102"/>
      <c r="BS127" s="1103"/>
      <c r="BT127" s="1104" t="s">
        <v>472</v>
      </c>
      <c r="BU127" s="1102"/>
      <c r="BV127" s="1102"/>
      <c r="BW127" s="1102"/>
      <c r="BX127" s="1102"/>
      <c r="BY127" s="1102"/>
      <c r="BZ127" s="1105"/>
      <c r="CA127" s="282"/>
      <c r="CB127" s="282"/>
      <c r="CC127" s="282"/>
      <c r="CD127" s="283"/>
      <c r="CE127" s="283"/>
      <c r="CF127" s="283"/>
      <c r="CG127" s="280"/>
      <c r="CH127" s="280"/>
      <c r="CI127" s="280"/>
      <c r="CJ127" s="281"/>
      <c r="CK127" s="1116"/>
      <c r="CL127" s="1094"/>
      <c r="CM127" s="1094"/>
      <c r="CN127" s="1094"/>
      <c r="CO127" s="1095"/>
      <c r="CP127" s="1041" t="s">
        <v>473</v>
      </c>
      <c r="CQ127" s="1042"/>
      <c r="CR127" s="1042"/>
      <c r="CS127" s="1042"/>
      <c r="CT127" s="1042"/>
      <c r="CU127" s="1042"/>
      <c r="CV127" s="1042"/>
      <c r="CW127" s="1042"/>
      <c r="CX127" s="1042"/>
      <c r="CY127" s="1042"/>
      <c r="CZ127" s="1042"/>
      <c r="DA127" s="1042"/>
      <c r="DB127" s="1042"/>
      <c r="DC127" s="1042"/>
      <c r="DD127" s="1042"/>
      <c r="DE127" s="1042"/>
      <c r="DF127" s="1043"/>
      <c r="DG127" s="1011" t="s">
        <v>144</v>
      </c>
      <c r="DH127" s="1012"/>
      <c r="DI127" s="1012"/>
      <c r="DJ127" s="1012"/>
      <c r="DK127" s="1012"/>
      <c r="DL127" s="1012" t="s">
        <v>144</v>
      </c>
      <c r="DM127" s="1012"/>
      <c r="DN127" s="1012"/>
      <c r="DO127" s="1012"/>
      <c r="DP127" s="1012"/>
      <c r="DQ127" s="1012" t="s">
        <v>387</v>
      </c>
      <c r="DR127" s="1012"/>
      <c r="DS127" s="1012"/>
      <c r="DT127" s="1012"/>
      <c r="DU127" s="1012"/>
      <c r="DV127" s="1013" t="s">
        <v>144</v>
      </c>
      <c r="DW127" s="1013"/>
      <c r="DX127" s="1013"/>
      <c r="DY127" s="1013"/>
      <c r="DZ127" s="1014"/>
    </row>
    <row r="128" spans="1:130" s="246" customFormat="1" ht="26.25" customHeight="1" thickBot="1" x14ac:dyDescent="0.25">
      <c r="A128" s="1164" t="s">
        <v>474</v>
      </c>
      <c r="B128" s="1165"/>
      <c r="C128" s="1165"/>
      <c r="D128" s="1165"/>
      <c r="E128" s="1165"/>
      <c r="F128" s="1165"/>
      <c r="G128" s="1165"/>
      <c r="H128" s="1165"/>
      <c r="I128" s="1165"/>
      <c r="J128" s="1165"/>
      <c r="K128" s="1165"/>
      <c r="L128" s="1165"/>
      <c r="M128" s="1165"/>
      <c r="N128" s="1165"/>
      <c r="O128" s="1165"/>
      <c r="P128" s="1165"/>
      <c r="Q128" s="1165"/>
      <c r="R128" s="1165"/>
      <c r="S128" s="1165"/>
      <c r="T128" s="1165"/>
      <c r="U128" s="1165"/>
      <c r="V128" s="1165"/>
      <c r="W128" s="1166" t="s">
        <v>475</v>
      </c>
      <c r="X128" s="1166"/>
      <c r="Y128" s="1166"/>
      <c r="Z128" s="1167"/>
      <c r="AA128" s="1168" t="s">
        <v>144</v>
      </c>
      <c r="AB128" s="1169"/>
      <c r="AC128" s="1169"/>
      <c r="AD128" s="1169"/>
      <c r="AE128" s="1170"/>
      <c r="AF128" s="1171" t="s">
        <v>387</v>
      </c>
      <c r="AG128" s="1169"/>
      <c r="AH128" s="1169"/>
      <c r="AI128" s="1169"/>
      <c r="AJ128" s="1170"/>
      <c r="AK128" s="1171" t="s">
        <v>144</v>
      </c>
      <c r="AL128" s="1169"/>
      <c r="AM128" s="1169"/>
      <c r="AN128" s="1169"/>
      <c r="AO128" s="1170"/>
      <c r="AP128" s="1172"/>
      <c r="AQ128" s="1173"/>
      <c r="AR128" s="1173"/>
      <c r="AS128" s="1173"/>
      <c r="AT128" s="1174"/>
      <c r="AU128" s="282"/>
      <c r="AV128" s="282"/>
      <c r="AW128" s="282"/>
      <c r="AX128" s="980" t="s">
        <v>476</v>
      </c>
      <c r="AY128" s="981"/>
      <c r="AZ128" s="981"/>
      <c r="BA128" s="981"/>
      <c r="BB128" s="981"/>
      <c r="BC128" s="981"/>
      <c r="BD128" s="981"/>
      <c r="BE128" s="982"/>
      <c r="BF128" s="1154" t="s">
        <v>387</v>
      </c>
      <c r="BG128" s="1155"/>
      <c r="BH128" s="1155"/>
      <c r="BI128" s="1155"/>
      <c r="BJ128" s="1155"/>
      <c r="BK128" s="1155"/>
      <c r="BL128" s="1175"/>
      <c r="BM128" s="1154">
        <v>11.25</v>
      </c>
      <c r="BN128" s="1155"/>
      <c r="BO128" s="1155"/>
      <c r="BP128" s="1155"/>
      <c r="BQ128" s="1155"/>
      <c r="BR128" s="1155"/>
      <c r="BS128" s="1175"/>
      <c r="BT128" s="1154">
        <v>20</v>
      </c>
      <c r="BU128" s="1155"/>
      <c r="BV128" s="1155"/>
      <c r="BW128" s="1155"/>
      <c r="BX128" s="1155"/>
      <c r="BY128" s="1155"/>
      <c r="BZ128" s="1156"/>
      <c r="CA128" s="283"/>
      <c r="CB128" s="283"/>
      <c r="CC128" s="283"/>
      <c r="CD128" s="283"/>
      <c r="CE128" s="283"/>
      <c r="CF128" s="283"/>
      <c r="CG128" s="280"/>
      <c r="CH128" s="280"/>
      <c r="CI128" s="280"/>
      <c r="CJ128" s="281"/>
      <c r="CK128" s="1117"/>
      <c r="CL128" s="1118"/>
      <c r="CM128" s="1118"/>
      <c r="CN128" s="1118"/>
      <c r="CO128" s="1119"/>
      <c r="CP128" s="1157" t="s">
        <v>477</v>
      </c>
      <c r="CQ128" s="1158"/>
      <c r="CR128" s="1158"/>
      <c r="CS128" s="1158"/>
      <c r="CT128" s="1158"/>
      <c r="CU128" s="1158"/>
      <c r="CV128" s="1158"/>
      <c r="CW128" s="1158"/>
      <c r="CX128" s="1158"/>
      <c r="CY128" s="1158"/>
      <c r="CZ128" s="1158"/>
      <c r="DA128" s="1158"/>
      <c r="DB128" s="1158"/>
      <c r="DC128" s="1158"/>
      <c r="DD128" s="1158"/>
      <c r="DE128" s="1158"/>
      <c r="DF128" s="1159"/>
      <c r="DG128" s="1160" t="s">
        <v>387</v>
      </c>
      <c r="DH128" s="1161"/>
      <c r="DI128" s="1161"/>
      <c r="DJ128" s="1161"/>
      <c r="DK128" s="1161"/>
      <c r="DL128" s="1161" t="s">
        <v>144</v>
      </c>
      <c r="DM128" s="1161"/>
      <c r="DN128" s="1161"/>
      <c r="DO128" s="1161"/>
      <c r="DP128" s="1161"/>
      <c r="DQ128" s="1161" t="s">
        <v>387</v>
      </c>
      <c r="DR128" s="1161"/>
      <c r="DS128" s="1161"/>
      <c r="DT128" s="1161"/>
      <c r="DU128" s="1161"/>
      <c r="DV128" s="1162" t="s">
        <v>144</v>
      </c>
      <c r="DW128" s="1162"/>
      <c r="DX128" s="1162"/>
      <c r="DY128" s="1162"/>
      <c r="DZ128" s="1163"/>
    </row>
    <row r="129" spans="1:131" s="246" customFormat="1" ht="26.25" customHeight="1" x14ac:dyDescent="0.2">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48" t="s">
        <v>478</v>
      </c>
      <c r="X129" s="1149"/>
      <c r="Y129" s="1149"/>
      <c r="Z129" s="1150"/>
      <c r="AA129" s="1050">
        <v>68981641</v>
      </c>
      <c r="AB129" s="1051"/>
      <c r="AC129" s="1051"/>
      <c r="AD129" s="1051"/>
      <c r="AE129" s="1052"/>
      <c r="AF129" s="1053">
        <v>66232102</v>
      </c>
      <c r="AG129" s="1051"/>
      <c r="AH129" s="1051"/>
      <c r="AI129" s="1051"/>
      <c r="AJ129" s="1052"/>
      <c r="AK129" s="1053">
        <v>70583854</v>
      </c>
      <c r="AL129" s="1051"/>
      <c r="AM129" s="1051"/>
      <c r="AN129" s="1051"/>
      <c r="AO129" s="1052"/>
      <c r="AP129" s="1151"/>
      <c r="AQ129" s="1152"/>
      <c r="AR129" s="1152"/>
      <c r="AS129" s="1152"/>
      <c r="AT129" s="1153"/>
      <c r="AU129" s="284"/>
      <c r="AV129" s="284"/>
      <c r="AW129" s="284"/>
      <c r="AX129" s="1200" t="s">
        <v>479</v>
      </c>
      <c r="AY129" s="1042"/>
      <c r="AZ129" s="1042"/>
      <c r="BA129" s="1042"/>
      <c r="BB129" s="1042"/>
      <c r="BC129" s="1042"/>
      <c r="BD129" s="1042"/>
      <c r="BE129" s="1043"/>
      <c r="BF129" s="1120" t="s">
        <v>144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480</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48" t="s">
        <v>481</v>
      </c>
      <c r="X130" s="1149"/>
      <c r="Y130" s="1149"/>
      <c r="Z130" s="1150"/>
      <c r="AA130" s="1050">
        <v>4713441</v>
      </c>
      <c r="AB130" s="1051"/>
      <c r="AC130" s="1051"/>
      <c r="AD130" s="1051"/>
      <c r="AE130" s="1052"/>
      <c r="AF130" s="1053">
        <v>4372326</v>
      </c>
      <c r="AG130" s="1051"/>
      <c r="AH130" s="1051"/>
      <c r="AI130" s="1051"/>
      <c r="AJ130" s="1052"/>
      <c r="AK130" s="1053">
        <v>4263992</v>
      </c>
      <c r="AL130" s="1051"/>
      <c r="AM130" s="1051"/>
      <c r="AN130" s="1051"/>
      <c r="AO130" s="1052"/>
      <c r="AP130" s="1151"/>
      <c r="AQ130" s="1152"/>
      <c r="AR130" s="1152"/>
      <c r="AS130" s="1152"/>
      <c r="AT130" s="1153"/>
      <c r="AU130" s="284"/>
      <c r="AV130" s="284"/>
      <c r="AW130" s="284"/>
      <c r="AX130" s="1200" t="s">
        <v>482</v>
      </c>
      <c r="AY130" s="1042"/>
      <c r="AZ130" s="1042"/>
      <c r="BA130" s="1042"/>
      <c r="BB130" s="1042"/>
      <c r="BC130" s="1042"/>
      <c r="BD130" s="1042"/>
      <c r="BE130" s="1043"/>
      <c r="BF130" s="1141">
        <v>-0.8</v>
      </c>
      <c r="BG130" s="1207"/>
      <c r="BH130" s="1207"/>
      <c r="BI130" s="1207"/>
      <c r="BJ130" s="1207"/>
      <c r="BK130" s="1207"/>
      <c r="BL130" s="1208"/>
      <c r="BM130" s="1141">
        <v>25</v>
      </c>
      <c r="BN130" s="1207"/>
      <c r="BO130" s="1207"/>
      <c r="BP130" s="1207"/>
      <c r="BQ130" s="1207"/>
      <c r="BR130" s="1207"/>
      <c r="BS130" s="1208"/>
      <c r="BT130" s="1141">
        <v>35</v>
      </c>
      <c r="BU130" s="1142"/>
      <c r="BV130" s="1142"/>
      <c r="BW130" s="1142"/>
      <c r="BX130" s="1142"/>
      <c r="BY130" s="1142"/>
      <c r="BZ130" s="114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201" t="s">
        <v>483</v>
      </c>
      <c r="X131" s="1202"/>
      <c r="Y131" s="1202"/>
      <c r="Z131" s="1203"/>
      <c r="AA131" s="1072">
        <v>64268200</v>
      </c>
      <c r="AB131" s="1061"/>
      <c r="AC131" s="1061"/>
      <c r="AD131" s="1061"/>
      <c r="AE131" s="1062"/>
      <c r="AF131" s="1060">
        <v>61859776</v>
      </c>
      <c r="AG131" s="1061"/>
      <c r="AH131" s="1061"/>
      <c r="AI131" s="1061"/>
      <c r="AJ131" s="1062"/>
      <c r="AK131" s="1060">
        <v>66319862</v>
      </c>
      <c r="AL131" s="1061"/>
      <c r="AM131" s="1061"/>
      <c r="AN131" s="1061"/>
      <c r="AO131" s="1062"/>
      <c r="AP131" s="1204"/>
      <c r="AQ131" s="1205"/>
      <c r="AR131" s="1205"/>
      <c r="AS131" s="1205"/>
      <c r="AT131" s="1206"/>
      <c r="AU131" s="284"/>
      <c r="AV131" s="284"/>
      <c r="AW131" s="284"/>
      <c r="AX131" s="1182" t="s">
        <v>484</v>
      </c>
      <c r="AY131" s="1158"/>
      <c r="AZ131" s="1158"/>
      <c r="BA131" s="1158"/>
      <c r="BB131" s="1158"/>
      <c r="BC131" s="1158"/>
      <c r="BD131" s="1158"/>
      <c r="BE131" s="1159"/>
      <c r="BF131" s="1183" t="s">
        <v>144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9" t="s">
        <v>485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486</v>
      </c>
      <c r="W132" s="1193"/>
      <c r="X132" s="1193"/>
      <c r="Y132" s="1193"/>
      <c r="Z132" s="1194"/>
      <c r="AA132" s="1195">
        <v>-0.23030207799999999</v>
      </c>
      <c r="AB132" s="1196"/>
      <c r="AC132" s="1196"/>
      <c r="AD132" s="1196"/>
      <c r="AE132" s="1197"/>
      <c r="AF132" s="1198">
        <v>-1.4013193319999999</v>
      </c>
      <c r="AG132" s="1196"/>
      <c r="AH132" s="1196"/>
      <c r="AI132" s="1196"/>
      <c r="AJ132" s="1197"/>
      <c r="AK132" s="1198">
        <v>-1.0555932699999999</v>
      </c>
      <c r="AL132" s="1196"/>
      <c r="AM132" s="1196"/>
      <c r="AN132" s="1196"/>
      <c r="AO132" s="1197"/>
      <c r="AP132" s="1066"/>
      <c r="AQ132" s="1067"/>
      <c r="AR132" s="1067"/>
      <c r="AS132" s="1067"/>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487</v>
      </c>
      <c r="W133" s="1176"/>
      <c r="X133" s="1176"/>
      <c r="Y133" s="1176"/>
      <c r="Z133" s="1177"/>
      <c r="AA133" s="1178">
        <v>-0.3</v>
      </c>
      <c r="AB133" s="1179"/>
      <c r="AC133" s="1179"/>
      <c r="AD133" s="1179"/>
      <c r="AE133" s="1180"/>
      <c r="AF133" s="1178">
        <v>-0.7</v>
      </c>
      <c r="AG133" s="1179"/>
      <c r="AH133" s="1179"/>
      <c r="AI133" s="1179"/>
      <c r="AJ133" s="1180"/>
      <c r="AK133" s="1178">
        <v>-0.8</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7cdyU5g7bcxc1FGYBgTzOnI50AadU+/Xe8vvHK0So4NWAdqBFz+dTt4Tc9xMeBkMm6RPWz5o+TI/qWqAKjswg==" saltValue="/FGsXoS398h6uKwwCb+NcA==" spinCount="100000" sheet="1" objects="1" scenarios="1" formatRows="0"/>
  <mergeCells count="2033">
    <mergeCell ref="W131:Z131"/>
    <mergeCell ref="AA131:AE131"/>
    <mergeCell ref="AF131:AJ131"/>
    <mergeCell ref="AK131:AO131"/>
    <mergeCell ref="AP131:AT131"/>
    <mergeCell ref="AX129:BE129"/>
    <mergeCell ref="BF129:BL129"/>
    <mergeCell ref="AZ116:BP116"/>
    <mergeCell ref="AA114:AE114"/>
    <mergeCell ref="AF114:AJ114"/>
    <mergeCell ref="AP88:AT88"/>
    <mergeCell ref="AU88:AY88"/>
    <mergeCell ref="AZ88:BD88"/>
    <mergeCell ref="AP86:AT86"/>
    <mergeCell ref="AU86:AY86"/>
    <mergeCell ref="AZ86:BD86"/>
    <mergeCell ref="W130:Z130"/>
    <mergeCell ref="AA130:AE130"/>
    <mergeCell ref="AF130:AJ130"/>
    <mergeCell ref="AK130:AO130"/>
    <mergeCell ref="AP130:AT130"/>
    <mergeCell ref="AP120:AT120"/>
    <mergeCell ref="C116:Z116"/>
    <mergeCell ref="AA116:AE116"/>
    <mergeCell ref="AF116:AJ116"/>
    <mergeCell ref="AK116:AO116"/>
    <mergeCell ref="AP116:AT116"/>
    <mergeCell ref="BF130:BL130"/>
    <mergeCell ref="BM130:BS130"/>
    <mergeCell ref="AK114:AO114"/>
    <mergeCell ref="AU71:AY71"/>
    <mergeCell ref="AU70:AY70"/>
    <mergeCell ref="AF71:AJ71"/>
    <mergeCell ref="AK71:AO71"/>
    <mergeCell ref="AP71:AT71"/>
    <mergeCell ref="AP70:AT70"/>
    <mergeCell ref="B70:P70"/>
    <mergeCell ref="Q70:U70"/>
    <mergeCell ref="V70:Z70"/>
    <mergeCell ref="AA70:AE70"/>
    <mergeCell ref="AP78:AT78"/>
    <mergeCell ref="AU78:AY78"/>
    <mergeCell ref="AP82:AT82"/>
    <mergeCell ref="AU82:AY82"/>
    <mergeCell ref="B69:P69"/>
    <mergeCell ref="Q69:U69"/>
    <mergeCell ref="V69:Z69"/>
    <mergeCell ref="AA69:AE69"/>
    <mergeCell ref="AF69:AJ69"/>
    <mergeCell ref="AK69:AO69"/>
    <mergeCell ref="AP69:AT69"/>
    <mergeCell ref="AU69:AY69"/>
    <mergeCell ref="AP73:AT73"/>
    <mergeCell ref="AU73:AY73"/>
    <mergeCell ref="AP72:AT72"/>
    <mergeCell ref="AU72:AY72"/>
    <mergeCell ref="B72:P72"/>
    <mergeCell ref="Q72:U72"/>
    <mergeCell ref="V72:Z72"/>
    <mergeCell ref="AA72:AE72"/>
    <mergeCell ref="AF72:AJ72"/>
    <mergeCell ref="AK72:AO72"/>
    <mergeCell ref="B71:P71"/>
    <mergeCell ref="Q71:U71"/>
    <mergeCell ref="V71:Z71"/>
    <mergeCell ref="AA71:AE71"/>
    <mergeCell ref="DV128:DZ128"/>
    <mergeCell ref="A128:V128"/>
    <mergeCell ref="W128:Z128"/>
    <mergeCell ref="AA128:AE128"/>
    <mergeCell ref="AF128:AJ128"/>
    <mergeCell ref="AK128:AO128"/>
    <mergeCell ref="AP128:AT128"/>
    <mergeCell ref="AX128:BE128"/>
    <mergeCell ref="BF128:BL128"/>
    <mergeCell ref="BM128:BS128"/>
    <mergeCell ref="AF70:AJ70"/>
    <mergeCell ref="AK70:AO7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A131:V131"/>
    <mergeCell ref="DQ126:DU126"/>
    <mergeCell ref="CA122:CE122"/>
    <mergeCell ref="CF122:CJ122"/>
    <mergeCell ref="CP122:DF122"/>
    <mergeCell ref="CP121:DF121"/>
    <mergeCell ref="DQ124:DU124"/>
    <mergeCell ref="C125:Z125"/>
    <mergeCell ref="AA125:AE125"/>
    <mergeCell ref="AF125:AJ125"/>
    <mergeCell ref="DL120:DP120"/>
    <mergeCell ref="DQ120:DU120"/>
    <mergeCell ref="DL119:DP119"/>
    <mergeCell ref="AK125:AO125"/>
    <mergeCell ref="AP125:AT125"/>
    <mergeCell ref="BV124:BZ124"/>
    <mergeCell ref="CA124:CE124"/>
    <mergeCell ref="A129:V129"/>
    <mergeCell ref="W129:Z129"/>
    <mergeCell ref="AA129:AE129"/>
    <mergeCell ref="AF129:AJ129"/>
    <mergeCell ref="AK129:AO129"/>
    <mergeCell ref="AP129:AT129"/>
    <mergeCell ref="BT128:BZ128"/>
    <mergeCell ref="CP128:DF128"/>
    <mergeCell ref="DG128:DK128"/>
    <mergeCell ref="DL128:DP128"/>
    <mergeCell ref="DQ128:DU128"/>
    <mergeCell ref="AF126:AJ126"/>
    <mergeCell ref="AK126:AO126"/>
    <mergeCell ref="AP126:AT126"/>
    <mergeCell ref="AF120:AJ120"/>
    <mergeCell ref="DL124:DP124"/>
    <mergeCell ref="DL123:DP123"/>
    <mergeCell ref="BV122:BZ122"/>
    <mergeCell ref="CP126:DF126"/>
    <mergeCell ref="DG126:DK126"/>
    <mergeCell ref="AZ120:BP120"/>
    <mergeCell ref="A130:V130"/>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30:BZ130"/>
    <mergeCell ref="AK120:AO120"/>
    <mergeCell ref="BM129:BS129"/>
    <mergeCell ref="BT129:BZ129"/>
    <mergeCell ref="BQ120:BU120"/>
    <mergeCell ref="BV120:BZ120"/>
    <mergeCell ref="BQ119:BU119"/>
    <mergeCell ref="BV119:BZ119"/>
    <mergeCell ref="AF119:AJ119"/>
    <mergeCell ref="AK119:AO119"/>
    <mergeCell ref="AP119:AT119"/>
    <mergeCell ref="BO119:BP119"/>
    <mergeCell ref="C120:Z120"/>
    <mergeCell ref="AA120:AE120"/>
    <mergeCell ref="C119:Z119"/>
    <mergeCell ref="AA119:AE119"/>
    <mergeCell ref="CF124:CJ124"/>
    <mergeCell ref="AZ121:BP121"/>
    <mergeCell ref="CP124:DF124"/>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DV127:DZ127"/>
    <mergeCell ref="BM127:BS127"/>
    <mergeCell ref="BT127:BZ127"/>
    <mergeCell ref="CP127:DF127"/>
    <mergeCell ref="DG127:DK127"/>
    <mergeCell ref="DL127:DP127"/>
    <mergeCell ref="DQ127:DU127"/>
    <mergeCell ref="DL126:DP126"/>
    <mergeCell ref="CK125:CO128"/>
    <mergeCell ref="CP125:DF125"/>
    <mergeCell ref="DG125:DK125"/>
    <mergeCell ref="DG121:DK121"/>
    <mergeCell ref="DL121:DP121"/>
    <mergeCell ref="DQ121:DU121"/>
    <mergeCell ref="C121:Z121"/>
    <mergeCell ref="AA121:AE121"/>
    <mergeCell ref="AF121:AJ121"/>
    <mergeCell ref="AK121:AO121"/>
    <mergeCell ref="AP121:AT121"/>
    <mergeCell ref="DG120:DK120"/>
    <mergeCell ref="DV120:DZ120"/>
    <mergeCell ref="CA120:CE120"/>
    <mergeCell ref="CF120:CJ120"/>
    <mergeCell ref="CK120:CO124"/>
    <mergeCell ref="CP120:DF120"/>
    <mergeCell ref="BQ121:BU121"/>
    <mergeCell ref="BV121:BZ121"/>
    <mergeCell ref="CA121:CE121"/>
    <mergeCell ref="CF121:CJ121"/>
    <mergeCell ref="DG122:DK122"/>
    <mergeCell ref="DQ123:DU123"/>
    <mergeCell ref="DV123:DZ123"/>
    <mergeCell ref="DV124:DZ124"/>
    <mergeCell ref="AU120:AY123"/>
    <mergeCell ref="C123:Z123"/>
    <mergeCell ref="AA123:AE123"/>
    <mergeCell ref="AF123:AJ123"/>
    <mergeCell ref="AK123:AO123"/>
    <mergeCell ref="AP123:AT123"/>
    <mergeCell ref="BO123:BP123"/>
    <mergeCell ref="AZ122:BP122"/>
    <mergeCell ref="BQ122:BU122"/>
    <mergeCell ref="DG124:DK124"/>
    <mergeCell ref="DL122:DP122"/>
    <mergeCell ref="DQ122:DU122"/>
    <mergeCell ref="DV122:DZ122"/>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CA118:CE118"/>
    <mergeCell ref="DV121:DZ121"/>
    <mergeCell ref="C122:Z122"/>
    <mergeCell ref="AA122:AE122"/>
    <mergeCell ref="AF122:AJ122"/>
    <mergeCell ref="AK122:AO122"/>
    <mergeCell ref="AP122:AT122"/>
    <mergeCell ref="BQ118:BU118"/>
    <mergeCell ref="BV118:BZ118"/>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Q119:DU119"/>
    <mergeCell ref="DV119:DZ119"/>
    <mergeCell ref="CA119:CE119"/>
    <mergeCell ref="CF119:CJ119"/>
    <mergeCell ref="CM119:DF119"/>
    <mergeCell ref="DG119:DK119"/>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CF118:CJ118"/>
    <mergeCell ref="CM118:DF118"/>
    <mergeCell ref="DG118:DK118"/>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P114:AT114"/>
    <mergeCell ref="AZ114:BP114"/>
    <mergeCell ref="BQ114:BU114"/>
    <mergeCell ref="BQ113:BU113"/>
    <mergeCell ref="BV113:BZ113"/>
    <mergeCell ref="CA113:CE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Z82:BD82"/>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73:DZ73"/>
    <mergeCell ref="B74:P74"/>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Z78:BD78"/>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S75:CG75"/>
    <mergeCell ref="CH75:CL75"/>
    <mergeCell ref="CM75:CQ75"/>
    <mergeCell ref="CR75:CV75"/>
    <mergeCell ref="CW75:DA75"/>
    <mergeCell ref="DB75:DF75"/>
    <mergeCell ref="DL74:DP74"/>
    <mergeCell ref="DQ74:DU74"/>
    <mergeCell ref="AP74:AT74"/>
    <mergeCell ref="AU74:AY74"/>
    <mergeCell ref="AZ74:BD74"/>
    <mergeCell ref="BS74:CG74"/>
    <mergeCell ref="CH74:CL74"/>
    <mergeCell ref="CM74:CQ74"/>
    <mergeCell ref="DG73:DK73"/>
    <mergeCell ref="DL73:DP73"/>
    <mergeCell ref="DQ73:DU73"/>
    <mergeCell ref="B75:P75"/>
    <mergeCell ref="Q75:U75"/>
    <mergeCell ref="V75:Z75"/>
    <mergeCell ref="AA75:AE75"/>
    <mergeCell ref="AF75:AJ75"/>
    <mergeCell ref="AK75:AO75"/>
    <mergeCell ref="AP75:AT75"/>
    <mergeCell ref="AU75:AY75"/>
    <mergeCell ref="AZ75:BD75"/>
    <mergeCell ref="DV72:DZ72"/>
    <mergeCell ref="AZ73:BD73"/>
    <mergeCell ref="CR72:CV72"/>
    <mergeCell ref="CW72:DA72"/>
    <mergeCell ref="DB72:DF72"/>
    <mergeCell ref="DG72:DK72"/>
    <mergeCell ref="DL72:DP72"/>
    <mergeCell ref="DQ72:DU72"/>
    <mergeCell ref="AZ72:BD72"/>
    <mergeCell ref="BS72:CG72"/>
    <mergeCell ref="CH72:CL72"/>
    <mergeCell ref="CM72:CQ72"/>
    <mergeCell ref="DV74:DZ74"/>
    <mergeCell ref="B73:P73"/>
    <mergeCell ref="Q73:U73"/>
    <mergeCell ref="V73:Z73"/>
    <mergeCell ref="AA73:AE73"/>
    <mergeCell ref="AF73:AJ73"/>
    <mergeCell ref="AK73:AO73"/>
    <mergeCell ref="CR74:CV74"/>
    <mergeCell ref="CW74:DA74"/>
    <mergeCell ref="DB74:DF74"/>
    <mergeCell ref="DG74:DK74"/>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68:BD68"/>
    <mergeCell ref="BS66:CG66"/>
    <mergeCell ref="CH66:CL66"/>
    <mergeCell ref="CM66:CQ66"/>
    <mergeCell ref="CR66:CV66"/>
    <mergeCell ref="BS67:CG67"/>
    <mergeCell ref="CH67:CL67"/>
    <mergeCell ref="CM67:CQ67"/>
    <mergeCell ref="CR67:CV67"/>
    <mergeCell ref="DG69:DK69"/>
    <mergeCell ref="DL69:DP69"/>
    <mergeCell ref="DQ69:DU69"/>
    <mergeCell ref="DV69:DZ69"/>
    <mergeCell ref="BS69:CG69"/>
    <mergeCell ref="CH69:CL69"/>
    <mergeCell ref="CM69:CQ69"/>
    <mergeCell ref="CR69:CV69"/>
    <mergeCell ref="CW69:DA69"/>
    <mergeCell ref="DB69:DF69"/>
    <mergeCell ref="DV68:DZ68"/>
    <mergeCell ref="BS68:CG68"/>
    <mergeCell ref="CH68:CL68"/>
    <mergeCell ref="CM68:CQ68"/>
    <mergeCell ref="AP68:AT68"/>
    <mergeCell ref="AU68:AY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9" scale="24"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0" zoomScale="75" zoomScaleNormal="85" zoomScaleSheetLayoutView="75" workbookViewId="0">
      <selection activeCell="CE96" sqref="CE96"/>
    </sheetView>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488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3zHJS3RDrjtAhX6X9kFqj3xqA3U4iRXPjU/C8xnJwuOm8VPaeACexArbxf5JoiHPPYExCXzjENgHaUxDyVmdQ==" saltValue="HwduFErobud0fgztiIE4S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G1" zoomScale="75" zoomScaleNormal="7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2z/onTdxWV1vRyrbMe/wpdtpjHEBD4xh5ypYMxiW8yiyMGsmP1B0teWYeP4qm59SNs/hefQ7xdzGQGqTNt5Sg==" saltValue="CPIyzAynAV8y/zrMMIK/6Q==" spinCount="100000" sheet="1" objects="1" scenarios="1"/>
  <dataConsolidate/>
  <phoneticPr fontId="3"/>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491</v>
      </c>
      <c r="AP7" s="303"/>
      <c r="AQ7" s="304" t="s">
        <v>492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493</v>
      </c>
      <c r="AQ8" s="310" t="s">
        <v>494</v>
      </c>
      <c r="AR8" s="311" t="s">
        <v>495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496</v>
      </c>
      <c r="AL9" s="1215"/>
      <c r="AM9" s="1215"/>
      <c r="AN9" s="1216"/>
      <c r="AO9" s="312">
        <v>18440566</v>
      </c>
      <c r="AP9" s="312">
        <v>67831</v>
      </c>
      <c r="AQ9" s="313">
        <v>61998</v>
      </c>
      <c r="AR9" s="314">
        <v>9.4</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497</v>
      </c>
      <c r="AL10" s="1215"/>
      <c r="AM10" s="1215"/>
      <c r="AN10" s="1216"/>
      <c r="AO10" s="315">
        <v>396279</v>
      </c>
      <c r="AP10" s="315">
        <v>1458</v>
      </c>
      <c r="AQ10" s="316">
        <v>1020</v>
      </c>
      <c r="AR10" s="317">
        <v>42.9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498</v>
      </c>
      <c r="AL11" s="1215"/>
      <c r="AM11" s="1215"/>
      <c r="AN11" s="1216"/>
      <c r="AO11" s="315">
        <v>262149</v>
      </c>
      <c r="AP11" s="315">
        <v>964</v>
      </c>
      <c r="AQ11" s="316">
        <v>850</v>
      </c>
      <c r="AR11" s="317">
        <v>13.4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499</v>
      </c>
      <c r="AL12" s="1215"/>
      <c r="AM12" s="1215"/>
      <c r="AN12" s="1216"/>
      <c r="AO12" s="315" t="s">
        <v>500</v>
      </c>
      <c r="AP12" s="315" t="s">
        <v>500</v>
      </c>
      <c r="AQ12" s="316" t="s">
        <v>500</v>
      </c>
      <c r="AR12" s="317" t="s">
        <v>500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501</v>
      </c>
      <c r="AL13" s="1215"/>
      <c r="AM13" s="1215"/>
      <c r="AN13" s="1216"/>
      <c r="AO13" s="315" t="s">
        <v>500</v>
      </c>
      <c r="AP13" s="315" t="s">
        <v>500</v>
      </c>
      <c r="AQ13" s="316" t="s">
        <v>500</v>
      </c>
      <c r="AR13" s="317" t="s">
        <v>500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502</v>
      </c>
      <c r="AL14" s="1215"/>
      <c r="AM14" s="1215"/>
      <c r="AN14" s="1216"/>
      <c r="AO14" s="315">
        <v>854325</v>
      </c>
      <c r="AP14" s="315">
        <v>3143</v>
      </c>
      <c r="AQ14" s="316">
        <v>2258</v>
      </c>
      <c r="AR14" s="317">
        <v>39.200000000000003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503</v>
      </c>
      <c r="AL15" s="1215"/>
      <c r="AM15" s="1215"/>
      <c r="AN15" s="1216"/>
      <c r="AO15" s="315">
        <v>391274</v>
      </c>
      <c r="AP15" s="315">
        <v>1439</v>
      </c>
      <c r="AQ15" s="316">
        <v>1453</v>
      </c>
      <c r="AR15" s="317">
        <v>-1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504</v>
      </c>
      <c r="AL16" s="1218"/>
      <c r="AM16" s="1218"/>
      <c r="AN16" s="1219"/>
      <c r="AO16" s="315">
        <v>-1793840</v>
      </c>
      <c r="AP16" s="315">
        <v>-6598</v>
      </c>
      <c r="AQ16" s="316">
        <v>-4880</v>
      </c>
      <c r="AR16" s="317">
        <v>35.200000000000003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186</v>
      </c>
      <c r="AL17" s="1218"/>
      <c r="AM17" s="1218"/>
      <c r="AN17" s="1219"/>
      <c r="AO17" s="315">
        <v>18550753</v>
      </c>
      <c r="AP17" s="315">
        <v>68237</v>
      </c>
      <c r="AQ17" s="316">
        <v>62699</v>
      </c>
      <c r="AR17" s="317">
        <v>8.8000000000000007</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509</v>
      </c>
      <c r="AL21" s="1210"/>
      <c r="AM21" s="1210"/>
      <c r="AN21" s="1211"/>
      <c r="AO21" s="327">
        <v>6.51</v>
      </c>
      <c r="AP21" s="328">
        <v>6.23</v>
      </c>
      <c r="AQ21" s="329">
        <v>0.28000000000000003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510</v>
      </c>
      <c r="AL22" s="1210"/>
      <c r="AM22" s="1210"/>
      <c r="AN22" s="1211"/>
      <c r="AO22" s="332">
        <v>99.2</v>
      </c>
      <c r="AP22" s="333">
        <v>99.8</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491</v>
      </c>
      <c r="AP30" s="303"/>
      <c r="AQ30" s="304" t="s">
        <v>492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493</v>
      </c>
      <c r="AQ31" s="310" t="s">
        <v>494</v>
      </c>
      <c r="AR31" s="311" t="s">
        <v>495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514</v>
      </c>
      <c r="AL32" s="1226"/>
      <c r="AM32" s="1226"/>
      <c r="AN32" s="1227"/>
      <c r="AO32" s="342">
        <v>2816568</v>
      </c>
      <c r="AP32" s="342">
        <v>10360</v>
      </c>
      <c r="AQ32" s="343">
        <v>5507</v>
      </c>
      <c r="AR32" s="344">
        <v>88.1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515</v>
      </c>
      <c r="AL33" s="1226"/>
      <c r="AM33" s="1226"/>
      <c r="AN33" s="1227"/>
      <c r="AO33" s="342" t="s">
        <v>500</v>
      </c>
      <c r="AP33" s="342" t="s">
        <v>500</v>
      </c>
      <c r="AQ33" s="343" t="s">
        <v>500</v>
      </c>
      <c r="AR33" s="344" t="s">
        <v>500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516</v>
      </c>
      <c r="AL34" s="1226"/>
      <c r="AM34" s="1226"/>
      <c r="AN34" s="1227"/>
      <c r="AO34" s="342">
        <v>82900</v>
      </c>
      <c r="AP34" s="342">
        <v>305</v>
      </c>
      <c r="AQ34" s="343">
        <v>284</v>
      </c>
      <c r="AR34" s="344">
        <v>7.4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517</v>
      </c>
      <c r="AL35" s="1226"/>
      <c r="AM35" s="1226"/>
      <c r="AN35" s="1227"/>
      <c r="AO35" s="342" t="s">
        <v>500</v>
      </c>
      <c r="AP35" s="342" t="s">
        <v>500</v>
      </c>
      <c r="AQ35" s="343">
        <v>33</v>
      </c>
      <c r="AR35" s="344" t="s">
        <v>500</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518</v>
      </c>
      <c r="AL36" s="1226"/>
      <c r="AM36" s="1226"/>
      <c r="AN36" s="1227"/>
      <c r="AO36" s="342">
        <v>83425</v>
      </c>
      <c r="AP36" s="342">
        <v>307</v>
      </c>
      <c r="AQ36" s="343">
        <v>298</v>
      </c>
      <c r="AR36" s="344">
        <v>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519</v>
      </c>
      <c r="AL37" s="1226"/>
      <c r="AM37" s="1226"/>
      <c r="AN37" s="1227"/>
      <c r="AO37" s="342">
        <v>581031</v>
      </c>
      <c r="AP37" s="342">
        <v>2137</v>
      </c>
      <c r="AQ37" s="343">
        <v>1746</v>
      </c>
      <c r="AR37" s="344">
        <v>22.4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520</v>
      </c>
      <c r="AL38" s="1229"/>
      <c r="AM38" s="1229"/>
      <c r="AN38" s="1230"/>
      <c r="AO38" s="345" t="s">
        <v>500</v>
      </c>
      <c r="AP38" s="345" t="s">
        <v>500</v>
      </c>
      <c r="AQ38" s="346" t="s">
        <v>500</v>
      </c>
      <c r="AR38" s="334" t="s">
        <v>500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521</v>
      </c>
      <c r="AL39" s="1229"/>
      <c r="AM39" s="1229"/>
      <c r="AN39" s="1230"/>
      <c r="AO39" s="342" t="s">
        <v>500</v>
      </c>
      <c r="AP39" s="342" t="s">
        <v>500</v>
      </c>
      <c r="AQ39" s="343">
        <v>-16</v>
      </c>
      <c r="AR39" s="344" t="s">
        <v>500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522</v>
      </c>
      <c r="AL40" s="1226"/>
      <c r="AM40" s="1226"/>
      <c r="AN40" s="1227"/>
      <c r="AO40" s="342">
        <v>-4263992</v>
      </c>
      <c r="AP40" s="342">
        <v>-15685</v>
      </c>
      <c r="AQ40" s="343">
        <v>-16103</v>
      </c>
      <c r="AR40" s="344">
        <v>-2.6</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-700068</v>
      </c>
      <c r="AP41" s="342">
        <v>-2575</v>
      </c>
      <c r="AQ41" s="343">
        <v>-8251</v>
      </c>
      <c r="AR41" s="344">
        <v>-68.8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491</v>
      </c>
      <c r="AN49" s="1222" t="s">
        <v>526</v>
      </c>
      <c r="AO49" s="1223"/>
      <c r="AP49" s="1223"/>
      <c r="AQ49" s="1223"/>
      <c r="AR49" s="122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527</v>
      </c>
      <c r="AO50" s="359" t="s">
        <v>528</v>
      </c>
      <c r="AP50" s="360" t="s">
        <v>529</v>
      </c>
      <c r="AQ50" s="361" t="s">
        <v>530</v>
      </c>
      <c r="AR50" s="362" t="s">
        <v>531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11627401</v>
      </c>
      <c r="AN51" s="364">
        <v>44994</v>
      </c>
      <c r="AO51" s="365">
        <v>59.9</v>
      </c>
      <c r="AP51" s="366">
        <v>47064</v>
      </c>
      <c r="AQ51" s="367">
        <v>27.7</v>
      </c>
      <c r="AR51" s="368">
        <v>32.200000000000003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7430569</v>
      </c>
      <c r="AN52" s="372">
        <v>28754</v>
      </c>
      <c r="AO52" s="373">
        <v>55.4</v>
      </c>
      <c r="AP52" s="374">
        <v>32508</v>
      </c>
      <c r="AQ52" s="375">
        <v>35.5</v>
      </c>
      <c r="AR52" s="376">
        <v>19.899999999999999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10403792</v>
      </c>
      <c r="AN53" s="364">
        <v>39751</v>
      </c>
      <c r="AO53" s="365">
        <v>-11.7</v>
      </c>
      <c r="AP53" s="366">
        <v>43773</v>
      </c>
      <c r="AQ53" s="367">
        <v>-7</v>
      </c>
      <c r="AR53" s="368">
        <v>-4.7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6137777</v>
      </c>
      <c r="AN54" s="372">
        <v>23451</v>
      </c>
      <c r="AO54" s="373">
        <v>-18.399999999999999</v>
      </c>
      <c r="AP54" s="374">
        <v>30346</v>
      </c>
      <c r="AQ54" s="375">
        <v>-6.7</v>
      </c>
      <c r="AR54" s="376">
        <v>-11.7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11585663</v>
      </c>
      <c r="AN55" s="364">
        <v>43680</v>
      </c>
      <c r="AO55" s="365">
        <v>9.9</v>
      </c>
      <c r="AP55" s="366">
        <v>51565</v>
      </c>
      <c r="AQ55" s="367">
        <v>17.8</v>
      </c>
      <c r="AR55" s="368">
        <v>-7.9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7343157</v>
      </c>
      <c r="AN56" s="372">
        <v>27685</v>
      </c>
      <c r="AO56" s="373">
        <v>18.100000000000001</v>
      </c>
      <c r="AP56" s="374">
        <v>35359</v>
      </c>
      <c r="AQ56" s="375">
        <v>16.5</v>
      </c>
      <c r="AR56" s="376">
        <v>1.6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10875606</v>
      </c>
      <c r="AN57" s="364">
        <v>40445</v>
      </c>
      <c r="AO57" s="365">
        <v>-7.4</v>
      </c>
      <c r="AP57" s="366">
        <v>46686</v>
      </c>
      <c r="AQ57" s="367">
        <v>-9.5</v>
      </c>
      <c r="AR57" s="368">
        <v>2.1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7257802</v>
      </c>
      <c r="AN58" s="372">
        <v>26991</v>
      </c>
      <c r="AO58" s="373">
        <v>-2.5</v>
      </c>
      <c r="AP58" s="374">
        <v>32595</v>
      </c>
      <c r="AQ58" s="375">
        <v>-7.8</v>
      </c>
      <c r="AR58" s="376">
        <v>5.3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14512625</v>
      </c>
      <c r="AN59" s="364">
        <v>53383</v>
      </c>
      <c r="AO59" s="365">
        <v>32</v>
      </c>
      <c r="AP59" s="366">
        <v>49796</v>
      </c>
      <c r="AQ59" s="367">
        <v>6.7</v>
      </c>
      <c r="AR59" s="368">
        <v>25.3</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8385086</v>
      </c>
      <c r="AN60" s="372">
        <v>30844</v>
      </c>
      <c r="AO60" s="373">
        <v>14.3</v>
      </c>
      <c r="AP60" s="374">
        <v>37281</v>
      </c>
      <c r="AQ60" s="375">
        <v>14.4</v>
      </c>
      <c r="AR60" s="376">
        <v>-0.1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11801017</v>
      </c>
      <c r="AN61" s="379">
        <v>44451</v>
      </c>
      <c r="AO61" s="380">
        <v>16.5</v>
      </c>
      <c r="AP61" s="381">
        <v>47777</v>
      </c>
      <c r="AQ61" s="382">
        <v>7.1</v>
      </c>
      <c r="AR61" s="368">
        <v>9.4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7310878</v>
      </c>
      <c r="AN62" s="372">
        <v>27545</v>
      </c>
      <c r="AO62" s="373">
        <v>13.4</v>
      </c>
      <c r="AP62" s="374">
        <v>33618</v>
      </c>
      <c r="AQ62" s="375">
        <v>10.4</v>
      </c>
      <c r="AR62" s="376">
        <v>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LhUHcxGdUR5BCHma7ZldA1dPwnM6+jWfJ8rO0TPgo0sHtLWwKuQbdFgeFL1vA8xJkDGAPICpyJ1PzwrI0KCpvA==" saltValue="nEjXpaErT1fdxvf9TLn+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Y1" zoomScale="75" zoomScaleNormal="75" zoomScaleSheetLayoutView="55" workbookViewId="0">
      <selection activeCell="BI93" sqref="BI93"/>
    </sheetView>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P/CL9vcCjQpyLk7YNHEld5Gho3zoFzyDoTqPhE/YDBriukNgoi8eOd8yc7XvWaLahD6NhT0zm9bkOGY0y21tQ==" saltValue="2g3fRQD0Uld6Pq34qSufYA==" spinCount="100000" sheet="1" objects="1" scenarios="1"/>
  <dataConsolidate/>
  <phoneticPr fontId="3"/>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AD100" sqref="AD100:AE100"/>
    </sheetView>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B+IXgd1GzzPTwouQH4iltC9PxVRoMgblT5aOao0xSHoJLV4dMZmU33ihmc/RJTiJlhGgGcUlYRRzNZ1+dfGgQ==" saltValue="n9DYimGBLkDejYZ3V98znw==" spinCount="100000" sheet="1" objects="1" scenarios="1"/>
  <dataConsolidate/>
  <phoneticPr fontId="3"/>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542</v>
      </c>
      <c r="G46" s="8" t="s">
        <v>543</v>
      </c>
      <c r="H46" s="8" t="s">
        <v>544</v>
      </c>
      <c r="I46" s="8" t="s">
        <v>545</v>
      </c>
      <c r="J46" s="9" t="s">
        <v>546</v>
      </c>
    </row>
    <row r="47" spans="2:10" ht="57.75" customHeight="1" x14ac:dyDescent="0.2">
      <c r="B47" s="10"/>
      <c r="C47" s="1234" t="s">
        <v>3</v>
      </c>
      <c r="D47" s="1234"/>
      <c r="E47" s="1235"/>
      <c r="F47" s="11">
        <v>8.56</v>
      </c>
      <c r="G47" s="12">
        <v>10.49</v>
      </c>
      <c r="H47" s="12">
        <v>12.47</v>
      </c>
      <c r="I47" s="12">
        <v>14.45</v>
      </c>
      <c r="J47" s="13">
        <v>20.28</v>
      </c>
    </row>
    <row r="48" spans="2:10" ht="57.75" customHeight="1" x14ac:dyDescent="0.2">
      <c r="B48" s="14"/>
      <c r="C48" s="1236" t="s">
        <v>4</v>
      </c>
      <c r="D48" s="1236"/>
      <c r="E48" s="1237"/>
      <c r="F48" s="15">
        <v>4.28</v>
      </c>
      <c r="G48" s="16">
        <v>4.92</v>
      </c>
      <c r="H48" s="16">
        <v>3.73</v>
      </c>
      <c r="I48" s="16">
        <v>6.79</v>
      </c>
      <c r="J48" s="17">
        <v>5.19</v>
      </c>
    </row>
    <row r="49" spans="2:10" ht="57.75" customHeight="1" thickBot="1" x14ac:dyDescent="0.25">
      <c r="B49" s="18"/>
      <c r="C49" s="1238" t="s">
        <v>5</v>
      </c>
      <c r="D49" s="1238"/>
      <c r="E49" s="1239"/>
      <c r="F49" s="19">
        <v>1.83</v>
      </c>
      <c r="G49" s="20">
        <v>3.43</v>
      </c>
      <c r="H49" s="20">
        <v>1.05</v>
      </c>
      <c r="I49" s="20">
        <v>4.3600000000000003</v>
      </c>
      <c r="J49" s="21">
        <v>4.13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hT+ldMONWXOMwK5fJQNaZqtFwHmCLOH9c5MWQ2+thdl2Ql+7DEBh3WMxd0EMdcQixea6aYs9AdqcIK3eWraVw==" saltValue="2FoTiwXZM3A2wfKC2GHge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2021-03-29T02:19:20Z</cp:lastPrinted>
  <dcterms:created xsi:type="dcterms:W3CDTF">2021-03-18T05:39:29Z</dcterms:created>
  <dcterms:modified xsi:type="dcterms:W3CDTF">2021-03-29T02:19:53Z</dcterms:modified>
</cp:coreProperties>
</file>