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１４）墨田区の国税の推移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<sst xmlns="http://schemas.openxmlformats.org/spreadsheetml/2006/main" count="37" uniqueCount="28">
  <si>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区分</t>
  </si>
  <si>
    <t>指数</t>
  </si>
  <si>
    <t>合計</t>
  </si>
  <si>
    <t>小計</t>
  </si>
  <si>
    <t>収入額</t>
  </si>
  <si>
    <t>所得税</t>
  </si>
  <si>
    <t>源泉分</t>
  </si>
  <si>
    <t>申告分</t>
  </si>
  <si>
    <t>法人税</t>
  </si>
  <si>
    <t>相続・贈与税</t>
  </si>
  <si>
    <t>消費税･消費税及び地方消費税</t>
  </si>
  <si>
    <t>たばこ税</t>
  </si>
  <si>
    <t>酒税</t>
  </si>
  <si>
    <t>直接税</t>
  </si>
  <si>
    <t>間接税</t>
  </si>
  <si>
    <t>そ　の　他</t>
  </si>
  <si>
    <t>単位:千円</t>
  </si>
  <si>
    <t>（14）  墨田区の国税（現年分＋過年分）の推移</t>
  </si>
  <si>
    <t>平成21年</t>
  </si>
  <si>
    <t>平成22年</t>
  </si>
  <si>
    <t>平成23年</t>
  </si>
  <si>
    <t>平成24年</t>
  </si>
  <si>
    <t>税務課</t>
  </si>
  <si>
    <t>-資料提供：東京国税局-</t>
  </si>
  <si>
    <t>（注) 1  収入額は、千円未満四捨五入のため、内訳の合計は必ずしも小計、合計とは一致しない。</t>
  </si>
  <si>
    <t>平成25年</t>
  </si>
  <si>
    <t xml:space="preserve">  　   2　間接税の「印紙・登録免許税、旧税、その他」は「その他」として集計した。</t>
  </si>
  <si>
    <t xml:space="preserve">       3　平成24・25年は、所得税及び法人税に復興特別税を含む。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</si>
</sst>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66" applyFont="1" applyFill="1">
      <alignment vertical="center"/>
      <protection/>
    </xf>
    <xf numFmtId="38" fontId="0" fillId="0" borderId="10" xfId="50" applyFont="1" applyFill="1" applyBorder="1" applyAlignment="1">
      <alignment/>
    </xf>
    <xf numFmtId="38" fontId="0" fillId="0" borderId="11" xfId="50" applyFont="1" applyFill="1" applyBorder="1" applyAlignment="1">
      <alignment/>
    </xf>
    <xf numFmtId="38" fontId="0" fillId="0" borderId="12" xfId="50" applyFont="1" applyFill="1" applyBorder="1" applyAlignment="1">
      <alignment/>
    </xf>
    <xf numFmtId="0" fontId="0" fillId="0" borderId="0" xfId="64" applyFont="1" applyFill="1">
      <alignment/>
      <protection/>
    </xf>
    <xf numFmtId="177" fontId="0" fillId="0" borderId="0" xfId="64" applyNumberFormat="1" applyFont="1" applyFill="1">
      <alignment/>
      <protection/>
    </xf>
    <xf numFmtId="177" fontId="0" fillId="0" borderId="0" xfId="64" applyNumberFormat="1" applyFont="1" applyFill="1" applyAlignment="1">
      <alignment horizontal="right"/>
      <protection/>
    </xf>
    <xf numFmtId="177" fontId="0" fillId="0" borderId="13" xfId="65" applyNumberFormat="1" applyFont="1" applyFill="1" applyBorder="1" applyAlignment="1">
      <alignment horizontal="center"/>
      <protection/>
    </xf>
    <xf numFmtId="177" fontId="0" fillId="0" borderId="11" xfId="65" applyNumberFormat="1" applyFont="1" applyFill="1" applyBorder="1" applyAlignment="1">
      <alignment horizontal="distributed"/>
      <protection/>
    </xf>
    <xf numFmtId="177" fontId="0" fillId="0" borderId="14" xfId="65" applyNumberFormat="1" applyFont="1" applyFill="1" applyBorder="1" applyAlignment="1">
      <alignment horizontal="center"/>
      <protection/>
    </xf>
    <xf numFmtId="0" fontId="0" fillId="0" borderId="15" xfId="65" applyFont="1" applyFill="1" applyBorder="1">
      <alignment/>
      <protection/>
    </xf>
    <xf numFmtId="38" fontId="0" fillId="0" borderId="16" xfId="50" applyFont="1" applyFill="1" applyBorder="1" applyAlignment="1">
      <alignment/>
    </xf>
    <xf numFmtId="176" fontId="0" fillId="0" borderId="17" xfId="65" applyNumberFormat="1" applyFont="1" applyFill="1" applyBorder="1">
      <alignment/>
      <protection/>
    </xf>
    <xf numFmtId="38" fontId="0" fillId="0" borderId="16" xfId="50" applyFont="1" applyFill="1" applyBorder="1" applyAlignment="1">
      <alignment horizontal="right"/>
    </xf>
    <xf numFmtId="0" fontId="0" fillId="0" borderId="18" xfId="65" applyFont="1" applyFill="1" applyBorder="1">
      <alignment/>
      <protection/>
    </xf>
    <xf numFmtId="176" fontId="0" fillId="0" borderId="19" xfId="65" applyNumberFormat="1" applyFont="1" applyFill="1" applyBorder="1">
      <alignment/>
      <protection/>
    </xf>
    <xf numFmtId="38" fontId="0" fillId="0" borderId="10" xfId="50" applyFont="1" applyFill="1" applyBorder="1" applyAlignment="1">
      <alignment horizontal="right"/>
    </xf>
    <xf numFmtId="176" fontId="0" fillId="0" borderId="20" xfId="65" applyNumberFormat="1" applyFont="1" applyFill="1" applyBorder="1">
      <alignment/>
      <protection/>
    </xf>
    <xf numFmtId="176" fontId="0" fillId="0" borderId="21" xfId="65" applyNumberFormat="1" applyFont="1" applyFill="1" applyBorder="1">
      <alignment/>
      <protection/>
    </xf>
    <xf numFmtId="38" fontId="0" fillId="0" borderId="12" xfId="50" applyFont="1" applyFill="1" applyBorder="1" applyAlignment="1">
      <alignment horizontal="right"/>
    </xf>
    <xf numFmtId="0" fontId="0" fillId="0" borderId="22" xfId="65" applyFont="1" applyFill="1" applyBorder="1">
      <alignment/>
      <protection/>
    </xf>
    <xf numFmtId="176" fontId="0" fillId="0" borderId="22" xfId="65" applyNumberFormat="1" applyFont="1" applyFill="1" applyBorder="1">
      <alignment/>
      <protection/>
    </xf>
    <xf numFmtId="38" fontId="0" fillId="0" borderId="11" xfId="50" applyFont="1" applyFill="1" applyBorder="1" applyAlignment="1">
      <alignment horizontal="right"/>
    </xf>
    <xf numFmtId="38" fontId="0" fillId="0" borderId="23" xfId="50" applyFont="1" applyFill="1" applyBorder="1" applyAlignment="1">
      <alignment/>
    </xf>
    <xf numFmtId="176" fontId="0" fillId="0" borderId="24" xfId="65" applyNumberFormat="1" applyFont="1" applyFill="1" applyBorder="1">
      <alignment/>
      <protection/>
    </xf>
    <xf numFmtId="38" fontId="0" fillId="0" borderId="23" xfId="50" applyFont="1" applyFill="1" applyBorder="1" applyAlignment="1">
      <alignment horizontal="right"/>
    </xf>
    <xf numFmtId="0" fontId="0" fillId="0" borderId="0" xfId="65" applyFont="1" applyFill="1" applyBorder="1" applyAlignment="1">
      <alignment horizontal="distributed"/>
      <protection/>
    </xf>
    <xf numFmtId="177" fontId="0" fillId="0" borderId="0" xfId="65" applyNumberFormat="1" applyFont="1" applyFill="1" applyBorder="1" applyAlignment="1">
      <alignment horizontal="right"/>
      <protection/>
    </xf>
    <xf numFmtId="177" fontId="0" fillId="0" borderId="0" xfId="65" applyNumberFormat="1" applyFont="1" applyFill="1" applyBorder="1">
      <alignment/>
      <protection/>
    </xf>
    <xf numFmtId="177" fontId="0" fillId="0" borderId="0" xfId="65" applyNumberFormat="1" applyFont="1" applyFill="1">
      <alignment/>
      <protection/>
    </xf>
    <xf numFmtId="0" fontId="0" fillId="0" borderId="0" xfId="65" applyFont="1" applyFill="1" applyBorder="1">
      <alignment/>
      <protection/>
    </xf>
    <xf numFmtId="0" fontId="0" fillId="0" borderId="25" xfId="65" applyFont="1" applyFill="1" applyBorder="1">
      <alignment/>
      <protection/>
    </xf>
    <xf numFmtId="0" fontId="0" fillId="0" borderId="0" xfId="65" applyFont="1" applyFill="1">
      <alignment/>
      <protection/>
    </xf>
    <xf numFmtId="38" fontId="0" fillId="0" borderId="0" xfId="50" applyFont="1" applyFill="1" applyBorder="1" applyAlignment="1">
      <alignment horizontal="right"/>
    </xf>
    <xf numFmtId="0" fontId="0" fillId="0" borderId="0" xfId="63" applyFont="1" applyFill="1">
      <alignment/>
      <protection/>
    </xf>
    <xf numFmtId="0" fontId="0" fillId="0" borderId="0" xfId="65" applyFont="1" applyFill="1" applyAlignment="1" quotePrefix="1">
      <alignment horizontal="center" vertical="center"/>
      <protection/>
    </xf>
    <xf numFmtId="0" fontId="0" fillId="0" borderId="17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0" fillId="0" borderId="26" xfId="65" applyFont="1" applyFill="1" applyBorder="1" applyAlignment="1">
      <alignment horizontal="distributed"/>
      <protection/>
    </xf>
    <xf numFmtId="0" fontId="0" fillId="0" borderId="27" xfId="65" applyFont="1" applyFill="1" applyBorder="1" applyAlignment="1">
      <alignment horizontal="distributed"/>
      <protection/>
    </xf>
    <xf numFmtId="0" fontId="0" fillId="0" borderId="28" xfId="65" applyFont="1" applyFill="1" applyBorder="1" applyAlignment="1">
      <alignment horizontal="center"/>
      <protection/>
    </xf>
    <xf numFmtId="0" fontId="0" fillId="0" borderId="29" xfId="65" applyFont="1" applyFill="1" applyBorder="1" applyAlignment="1">
      <alignment horizontal="center"/>
      <protection/>
    </xf>
    <xf numFmtId="0" fontId="0" fillId="0" borderId="30" xfId="65" applyFont="1" applyFill="1" applyBorder="1" applyAlignment="1">
      <alignment horizontal="distributed" vertical="center"/>
      <protection/>
    </xf>
    <xf numFmtId="0" fontId="0" fillId="0" borderId="25" xfId="65" applyFont="1" applyFill="1" applyBorder="1" applyAlignment="1">
      <alignment horizontal="distributed" vertical="center"/>
      <protection/>
    </xf>
    <xf numFmtId="0" fontId="0" fillId="0" borderId="31" xfId="65" applyFont="1" applyFill="1" applyBorder="1" applyAlignment="1">
      <alignment horizontal="distributed" vertical="center"/>
      <protection/>
    </xf>
    <xf numFmtId="0" fontId="0" fillId="0" borderId="32" xfId="65" applyFont="1" applyFill="1" applyBorder="1" applyAlignment="1">
      <alignment horizontal="distributed" vertical="center"/>
      <protection/>
    </xf>
    <xf numFmtId="0" fontId="0" fillId="0" borderId="33" xfId="65" applyFont="1" applyFill="1" applyBorder="1" applyAlignment="1">
      <alignment horizontal="distributed" vertical="center"/>
      <protection/>
    </xf>
    <xf numFmtId="0" fontId="0" fillId="0" borderId="34" xfId="65" applyFont="1" applyFill="1" applyBorder="1" applyAlignment="1">
      <alignment horizontal="distributed" vertical="center"/>
      <protection/>
    </xf>
    <xf numFmtId="0" fontId="0" fillId="0" borderId="35" xfId="65" applyFont="1" applyFill="1" applyBorder="1" applyAlignment="1">
      <alignment horizontal="center"/>
      <protection/>
    </xf>
    <xf numFmtId="0" fontId="0" fillId="0" borderId="36" xfId="65" applyFont="1" applyFill="1" applyBorder="1" applyAlignment="1">
      <alignment horizontal="center"/>
      <protection/>
    </xf>
    <xf numFmtId="0" fontId="0" fillId="0" borderId="0" xfId="65" applyFont="1" applyFill="1" applyAlignment="1">
      <alignment/>
      <protection/>
    </xf>
    <xf numFmtId="0" fontId="0" fillId="0" borderId="37" xfId="65" applyFont="1" applyFill="1" applyBorder="1" applyAlignment="1">
      <alignment horizontal="distributed"/>
      <protection/>
    </xf>
    <xf numFmtId="0" fontId="0" fillId="0" borderId="38" xfId="65" applyFont="1" applyFill="1" applyBorder="1" applyAlignment="1">
      <alignment horizontal="distributed"/>
      <protection/>
    </xf>
    <xf numFmtId="0" fontId="0" fillId="0" borderId="39" xfId="65" applyFont="1" applyFill="1" applyBorder="1" applyAlignment="1">
      <alignment horizontal="distributed"/>
      <protection/>
    </xf>
    <xf numFmtId="0" fontId="0" fillId="0" borderId="40" xfId="65" applyFont="1" applyFill="1" applyBorder="1" applyAlignment="1">
      <alignment vertical="distributed" textRotation="255"/>
      <protection/>
    </xf>
    <xf numFmtId="0" fontId="0" fillId="0" borderId="41" xfId="65" applyFont="1" applyFill="1" applyBorder="1" applyAlignment="1">
      <alignment vertical="distributed" textRotation="255"/>
      <protection/>
    </xf>
    <xf numFmtId="0" fontId="0" fillId="0" borderId="42" xfId="65" applyFont="1" applyFill="1" applyBorder="1" applyAlignment="1">
      <alignment vertical="distributed" textRotation="255"/>
      <protection/>
    </xf>
    <xf numFmtId="0" fontId="0" fillId="0" borderId="43" xfId="65" applyFont="1" applyFill="1" applyBorder="1" applyAlignment="1">
      <alignment vertical="distributed" textRotation="255"/>
      <protection/>
    </xf>
    <xf numFmtId="0" fontId="0" fillId="0" borderId="44" xfId="65" applyFont="1" applyFill="1" applyBorder="1" applyAlignment="1">
      <alignment horizontal="distributed"/>
      <protection/>
    </xf>
    <xf numFmtId="0" fontId="0" fillId="0" borderId="45" xfId="65" applyFont="1" applyFill="1" applyBorder="1" applyAlignment="1">
      <alignment horizontal="distributed"/>
      <protection/>
    </xf>
    <xf numFmtId="0" fontId="0" fillId="0" borderId="46" xfId="65" applyFont="1" applyFill="1" applyBorder="1" applyAlignment="1">
      <alignment horizontal="distributed"/>
      <protection/>
    </xf>
    <xf numFmtId="0" fontId="0" fillId="0" borderId="47" xfId="65" applyFont="1" applyFill="1" applyBorder="1" applyAlignment="1">
      <alignment horizontal="center"/>
      <protection/>
    </xf>
    <xf numFmtId="0" fontId="0" fillId="0" borderId="34" xfId="65" applyFont="1" applyFill="1" applyBorder="1" applyAlignment="1">
      <alignment horizontal="center"/>
      <protection/>
    </xf>
    <xf numFmtId="231" fontId="0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176" fontId="0" fillId="0" borderId="0" xfId="62" applyNumberFormat="1" applyFont="1" applyFill="1">
      <alignment/>
      <protection/>
    </xf>
    <xf numFmtId="176" fontId="0" fillId="0" borderId="48" xfId="65" applyNumberFormat="1" applyFont="1" applyFill="1" applyBorder="1" applyAlignment="1">
      <alignment horizontal="right"/>
      <protection/>
    </xf>
    <xf numFmtId="176" fontId="0" fillId="0" borderId="49" xfId="65" applyNumberFormat="1" applyFont="1" applyFill="1" applyBorder="1" applyAlignment="1">
      <alignment horizontal="right"/>
      <protection/>
    </xf>
    <xf numFmtId="176" fontId="0" fillId="0" borderId="50" xfId="65" applyNumberFormat="1" applyFont="1" applyFill="1" applyBorder="1" applyAlignment="1">
      <alignment horizontal="right"/>
      <protection/>
    </xf>
    <xf numFmtId="176" fontId="0" fillId="0" borderId="14" xfId="65" applyNumberFormat="1" applyFont="1" applyFill="1" applyBorder="1" applyAlignment="1">
      <alignment horizontal="right"/>
      <protection/>
    </xf>
    <xf numFmtId="176" fontId="0" fillId="0" borderId="51" xfId="65" applyNumberFormat="1" applyFont="1" applyFill="1" applyBorder="1" applyAlignment="1">
      <alignment horizontal="right"/>
      <protection/>
    </xf>
    <xf numFmtId="176" fontId="0" fillId="0" borderId="52" xfId="65" applyNumberFormat="1" applyFont="1" applyFill="1" applyBorder="1" applyAlignment="1">
      <alignment horizontal="right"/>
      <protection/>
    </xf>
    <xf numFmtId="176" fontId="0" fillId="0" borderId="53" xfId="65" applyNumberFormat="1" applyFont="1" applyFill="1" applyBorder="1" applyAlignment="1">
      <alignment horizontal="right"/>
      <protection/>
    </xf>
    <xf numFmtId="176" fontId="0" fillId="0" borderId="54" xfId="65" applyNumberFormat="1" applyFont="1" applyFill="1" applyBorder="1" applyAlignment="1">
      <alignment horizontal="right"/>
      <protection/>
    </xf>
    <xf numFmtId="177" fontId="0" fillId="0" borderId="0" xfId="63" applyNumberFormat="1" applyFont="1" applyFill="1">
      <alignment/>
      <protection/>
    </xf>
    <xf numFmtId="177" fontId="0" fillId="0" borderId="0" xfId="63" applyNumberFormat="1" applyFont="1" applyFill="1" applyBorder="1">
      <alignment/>
      <protection/>
    </xf>
    <xf numFmtId="176" fontId="0" fillId="0" borderId="17" xfId="65" applyNumberFormat="1" applyFont="1" applyFill="1" applyBorder="1" applyAlignment="1">
      <alignment horizontal="right"/>
      <protection/>
    </xf>
    <xf numFmtId="176" fontId="0" fillId="0" borderId="19" xfId="65" applyNumberFormat="1" applyFont="1" applyFill="1" applyBorder="1" applyAlignment="1">
      <alignment horizontal="right"/>
      <protection/>
    </xf>
    <xf numFmtId="176" fontId="0" fillId="0" borderId="55" xfId="65" applyNumberFormat="1" applyFont="1" applyFill="1" applyBorder="1" applyAlignment="1">
      <alignment horizontal="right"/>
      <protection/>
    </xf>
    <xf numFmtId="176" fontId="0" fillId="0" borderId="56" xfId="65" applyNumberFormat="1" applyFont="1" applyFill="1" applyBorder="1">
      <alignment/>
      <protection/>
    </xf>
    <xf numFmtId="176" fontId="0" fillId="0" borderId="56" xfId="65" applyNumberFormat="1" applyFont="1" applyFill="1" applyBorder="1" applyAlignment="1">
      <alignment horizontal="right"/>
      <protection/>
    </xf>
    <xf numFmtId="176" fontId="0" fillId="0" borderId="20" xfId="65" applyNumberFormat="1" applyFont="1" applyFill="1" applyBorder="1" applyAlignment="1">
      <alignment horizontal="right"/>
      <protection/>
    </xf>
    <xf numFmtId="176" fontId="0" fillId="0" borderId="24" xfId="65" applyNumberFormat="1" applyFont="1" applyFill="1" applyBorder="1" applyAlignment="1">
      <alignment horizontal="right"/>
      <protection/>
    </xf>
    <xf numFmtId="176" fontId="0" fillId="0" borderId="21" xfId="65" applyNumberFormat="1" applyFont="1" applyFill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14　墨田区の国税の推移" xfId="63"/>
    <cellStyle name="標準_14　墨田区の国税の推移_（１５）墨田区の国税の推移" xfId="64"/>
    <cellStyle name="標準_14　墨田区の国税の推移_（１５）墨田区の国税の推移_（１４）墨田区の国税の推移" xfId="65"/>
    <cellStyle name="標準_２　財政_（１５）墨田区の国税の推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tabSelected="1" zoomScale="115" zoomScaleNormal="115" zoomScalePageLayoutView="0" workbookViewId="0" topLeftCell="A1">
      <selection activeCell="I20" sqref="I20"/>
    </sheetView>
  </sheetViews>
  <sheetFormatPr defaultColWidth="9.00390625" defaultRowHeight="13.5"/>
  <cols>
    <col min="1" max="1" width="2.875" style="35" customWidth="1"/>
    <col min="2" max="2" width="7.00390625" style="35" customWidth="1"/>
    <col min="3" max="3" width="20.75390625" style="35" customWidth="1"/>
    <col min="4" max="4" width="12.25390625" style="75" customWidth="1"/>
    <col min="5" max="5" width="7.625" style="75" customWidth="1"/>
    <col min="6" max="6" width="12.25390625" style="75" customWidth="1"/>
    <col min="7" max="7" width="7.50390625" style="75" customWidth="1"/>
    <col min="8" max="8" width="12.25390625" style="75" customWidth="1"/>
    <col min="9" max="9" width="7.50390625" style="75" customWidth="1"/>
    <col min="10" max="10" width="12.25390625" style="35" customWidth="1"/>
    <col min="11" max="11" width="7.50390625" style="35" customWidth="1"/>
    <col min="12" max="12" width="12.25390625" style="35" customWidth="1"/>
    <col min="13" max="13" width="7.50390625" style="35" customWidth="1"/>
    <col min="14" max="14" width="11.375" style="35" bestFit="1" customWidth="1"/>
    <col min="15" max="16384" width="9.00390625" style="35" customWidth="1"/>
  </cols>
  <sheetData>
    <row r="1" spans="1:6" s="65" customFormat="1" ht="13.5">
      <c r="A1" s="64" t="s">
        <v>22</v>
      </c>
      <c r="D1" s="66"/>
      <c r="F1" s="66"/>
    </row>
    <row r="2" spans="1:13" ht="17.25">
      <c r="A2" s="1" t="s">
        <v>17</v>
      </c>
      <c r="B2" s="5"/>
      <c r="C2" s="5"/>
      <c r="D2" s="6"/>
      <c r="E2" s="6"/>
      <c r="F2" s="6"/>
      <c r="G2" s="6"/>
      <c r="H2" s="6"/>
      <c r="I2" s="6"/>
      <c r="J2" s="5"/>
      <c r="K2" s="5"/>
      <c r="L2" s="5"/>
      <c r="M2" s="5"/>
    </row>
    <row r="3" spans="1:13" ht="14.25" thickBot="1">
      <c r="A3" s="5"/>
      <c r="B3" s="5"/>
      <c r="C3" s="5"/>
      <c r="D3" s="6"/>
      <c r="E3" s="6"/>
      <c r="F3" s="6"/>
      <c r="G3" s="6"/>
      <c r="H3" s="6"/>
      <c r="I3" s="6"/>
      <c r="J3" s="5"/>
      <c r="K3" s="7"/>
      <c r="L3" s="5"/>
      <c r="M3" s="7" t="s">
        <v>16</v>
      </c>
    </row>
    <row r="4" spans="1:13" ht="13.5" customHeight="1">
      <c r="A4" s="43" t="s">
        <v>0</v>
      </c>
      <c r="B4" s="44"/>
      <c r="C4" s="45"/>
      <c r="D4" s="49" t="s">
        <v>18</v>
      </c>
      <c r="E4" s="50"/>
      <c r="F4" s="49" t="s">
        <v>19</v>
      </c>
      <c r="G4" s="50"/>
      <c r="H4" s="49" t="s">
        <v>20</v>
      </c>
      <c r="I4" s="50"/>
      <c r="J4" s="41" t="s">
        <v>21</v>
      </c>
      <c r="K4" s="42"/>
      <c r="L4" s="41" t="s">
        <v>25</v>
      </c>
      <c r="M4" s="42"/>
    </row>
    <row r="5" spans="1:13" ht="14.25" thickBot="1">
      <c r="A5" s="46"/>
      <c r="B5" s="47"/>
      <c r="C5" s="48"/>
      <c r="D5" s="9" t="s">
        <v>4</v>
      </c>
      <c r="E5" s="8" t="s">
        <v>1</v>
      </c>
      <c r="F5" s="9" t="s">
        <v>4</v>
      </c>
      <c r="G5" s="8" t="s">
        <v>1</v>
      </c>
      <c r="H5" s="9" t="s">
        <v>4</v>
      </c>
      <c r="I5" s="8" t="s">
        <v>1</v>
      </c>
      <c r="J5" s="9" t="s">
        <v>4</v>
      </c>
      <c r="K5" s="10" t="s">
        <v>1</v>
      </c>
      <c r="L5" s="9" t="s">
        <v>4</v>
      </c>
      <c r="M5" s="10" t="s">
        <v>1</v>
      </c>
    </row>
    <row r="6" spans="1:13" ht="14.25" customHeight="1" thickTop="1">
      <c r="A6" s="58" t="s">
        <v>13</v>
      </c>
      <c r="B6" s="37" t="s">
        <v>5</v>
      </c>
      <c r="C6" s="11" t="s">
        <v>6</v>
      </c>
      <c r="D6" s="12">
        <v>56504880</v>
      </c>
      <c r="E6" s="13">
        <v>100</v>
      </c>
      <c r="F6" s="12">
        <v>54618295</v>
      </c>
      <c r="G6" s="13">
        <f>F6/D6*100</f>
        <v>96.66119988220487</v>
      </c>
      <c r="H6" s="14">
        <v>56101577</v>
      </c>
      <c r="I6" s="77">
        <f>H6/D6*100</f>
        <v>99.28625102822977</v>
      </c>
      <c r="J6" s="14">
        <v>74122246</v>
      </c>
      <c r="K6" s="67">
        <f>J6/D6*100</f>
        <v>131.17848582281744</v>
      </c>
      <c r="L6" s="14">
        <v>66485779</v>
      </c>
      <c r="M6" s="67">
        <f>L6/D6*100</f>
        <v>117.66378231402315</v>
      </c>
    </row>
    <row r="7" spans="1:13" ht="13.5">
      <c r="A7" s="56"/>
      <c r="B7" s="38"/>
      <c r="C7" s="15" t="s">
        <v>7</v>
      </c>
      <c r="D7" s="2">
        <v>6936380</v>
      </c>
      <c r="E7" s="16">
        <v>100</v>
      </c>
      <c r="F7" s="2">
        <v>6420085</v>
      </c>
      <c r="G7" s="16">
        <f aca="true" t="shared" si="0" ref="G7:G16">F7/D7*100</f>
        <v>92.55670825416139</v>
      </c>
      <c r="H7" s="17">
        <v>6873731</v>
      </c>
      <c r="I7" s="78">
        <f aca="true" t="shared" si="1" ref="I7:I16">H7/D7*100</f>
        <v>99.09680553833556</v>
      </c>
      <c r="J7" s="17">
        <v>6710710</v>
      </c>
      <c r="K7" s="68">
        <f aca="true" t="shared" si="2" ref="K7:K16">J7/D7*100</f>
        <v>96.74657386129364</v>
      </c>
      <c r="L7" s="17">
        <v>7491433</v>
      </c>
      <c r="M7" s="68">
        <f>L7/D7*100</f>
        <v>108.00205582739125</v>
      </c>
    </row>
    <row r="8" spans="1:13" ht="13.5">
      <c r="A8" s="56"/>
      <c r="B8" s="39" t="s">
        <v>8</v>
      </c>
      <c r="C8" s="40"/>
      <c r="D8" s="12">
        <v>60627281</v>
      </c>
      <c r="E8" s="16">
        <v>100</v>
      </c>
      <c r="F8" s="12">
        <v>64950311</v>
      </c>
      <c r="G8" s="16">
        <f t="shared" si="0"/>
        <v>107.13050285068861</v>
      </c>
      <c r="H8" s="14">
        <v>55444287</v>
      </c>
      <c r="I8" s="79">
        <f t="shared" si="1"/>
        <v>91.45105319831183</v>
      </c>
      <c r="J8" s="14">
        <v>81810776</v>
      </c>
      <c r="K8" s="69">
        <f t="shared" si="2"/>
        <v>134.94053279413933</v>
      </c>
      <c r="L8" s="14">
        <v>77692481</v>
      </c>
      <c r="M8" s="69">
        <f>L8/D8*100</f>
        <v>128.1477244542766</v>
      </c>
    </row>
    <row r="9" spans="1:13" ht="13.5" customHeight="1" thickBot="1">
      <c r="A9" s="56"/>
      <c r="B9" s="39" t="s">
        <v>9</v>
      </c>
      <c r="C9" s="40"/>
      <c r="D9" s="2">
        <v>3207508</v>
      </c>
      <c r="E9" s="16">
        <v>100</v>
      </c>
      <c r="F9" s="2">
        <v>2817619</v>
      </c>
      <c r="G9" s="16">
        <f t="shared" si="0"/>
        <v>87.84448861857867</v>
      </c>
      <c r="H9" s="17">
        <v>3320515</v>
      </c>
      <c r="I9" s="78">
        <f t="shared" si="1"/>
        <v>103.52320243628388</v>
      </c>
      <c r="J9" s="17">
        <v>2197490</v>
      </c>
      <c r="K9" s="68">
        <f t="shared" si="2"/>
        <v>68.5108189909425</v>
      </c>
      <c r="L9" s="17">
        <v>3257029</v>
      </c>
      <c r="M9" s="70">
        <f>L9/D9*100</f>
        <v>101.54390885385165</v>
      </c>
    </row>
    <row r="10" spans="1:13" ht="15" thickBot="1" thickTop="1">
      <c r="A10" s="56"/>
      <c r="B10" s="61" t="s">
        <v>3</v>
      </c>
      <c r="C10" s="54"/>
      <c r="D10" s="4">
        <f>SUM(D6:D9)</f>
        <v>127276049</v>
      </c>
      <c r="E10" s="19">
        <v>100</v>
      </c>
      <c r="F10" s="4">
        <f>SUM(F6:F9)</f>
        <v>128806310</v>
      </c>
      <c r="G10" s="13">
        <f t="shared" si="0"/>
        <v>101.2023165489683</v>
      </c>
      <c r="H10" s="4">
        <f>SUM(H6:H9)</f>
        <v>121740110</v>
      </c>
      <c r="I10" s="77">
        <f t="shared" si="1"/>
        <v>95.65044716307936</v>
      </c>
      <c r="J10" s="20">
        <f>SUM(J6:J9)</f>
        <v>164841222</v>
      </c>
      <c r="K10" s="67">
        <f>J10/D10*100</f>
        <v>129.51472275824653</v>
      </c>
      <c r="L10" s="20">
        <f>SUM(L6:L9)</f>
        <v>154926722</v>
      </c>
      <c r="M10" s="71">
        <f>L10/D10*100</f>
        <v>121.72496177972967</v>
      </c>
    </row>
    <row r="11" spans="1:13" ht="13.5" customHeight="1">
      <c r="A11" s="55" t="s">
        <v>14</v>
      </c>
      <c r="B11" s="21" t="s">
        <v>10</v>
      </c>
      <c r="C11" s="11"/>
      <c r="D11" s="12">
        <v>87959978</v>
      </c>
      <c r="E11" s="22">
        <v>100</v>
      </c>
      <c r="F11" s="12">
        <v>86228923</v>
      </c>
      <c r="G11" s="80">
        <f t="shared" si="0"/>
        <v>98.03199700663863</v>
      </c>
      <c r="H11" s="14">
        <v>96433005</v>
      </c>
      <c r="I11" s="81">
        <f t="shared" si="1"/>
        <v>109.63282073581237</v>
      </c>
      <c r="J11" s="14">
        <v>96614747</v>
      </c>
      <c r="K11" s="72">
        <f t="shared" si="2"/>
        <v>109.83943970518047</v>
      </c>
      <c r="L11" s="14">
        <v>87001067</v>
      </c>
      <c r="M11" s="72">
        <f aca="true" t="shared" si="3" ref="M11:M16">L11/D11*100</f>
        <v>98.90983260591538</v>
      </c>
    </row>
    <row r="12" spans="1:13" ht="13.5" customHeight="1">
      <c r="A12" s="56"/>
      <c r="B12" s="39" t="s">
        <v>11</v>
      </c>
      <c r="C12" s="40"/>
      <c r="D12" s="2">
        <v>4728</v>
      </c>
      <c r="E12" s="16">
        <v>100</v>
      </c>
      <c r="F12" s="2">
        <v>12393</v>
      </c>
      <c r="G12" s="16">
        <f t="shared" si="0"/>
        <v>262.1192893401015</v>
      </c>
      <c r="H12" s="17">
        <v>14463</v>
      </c>
      <c r="I12" s="78">
        <f t="shared" si="1"/>
        <v>305.9010152284264</v>
      </c>
      <c r="J12" s="17">
        <v>11992</v>
      </c>
      <c r="K12" s="68">
        <f t="shared" si="2"/>
        <v>253.6379018612521</v>
      </c>
      <c r="L12" s="17">
        <v>22600</v>
      </c>
      <c r="M12" s="68">
        <f t="shared" si="3"/>
        <v>478.00338409475467</v>
      </c>
    </row>
    <row r="13" spans="1:13" ht="13.5">
      <c r="A13" s="56"/>
      <c r="B13" s="39" t="s">
        <v>12</v>
      </c>
      <c r="C13" s="40"/>
      <c r="D13" s="12">
        <v>13697</v>
      </c>
      <c r="E13" s="16">
        <v>100</v>
      </c>
      <c r="F13" s="12">
        <v>13831</v>
      </c>
      <c r="G13" s="16">
        <f t="shared" si="0"/>
        <v>100.97831641965394</v>
      </c>
      <c r="H13" s="14">
        <v>13401</v>
      </c>
      <c r="I13" s="78">
        <f t="shared" si="1"/>
        <v>97.83894283419727</v>
      </c>
      <c r="J13" s="14">
        <v>15408</v>
      </c>
      <c r="K13" s="68">
        <f t="shared" si="2"/>
        <v>112.49178652259619</v>
      </c>
      <c r="L13" s="14">
        <v>13800</v>
      </c>
      <c r="M13" s="68">
        <f t="shared" si="3"/>
        <v>100.75198948674893</v>
      </c>
    </row>
    <row r="14" spans="1:13" ht="13.5" customHeight="1" thickBot="1">
      <c r="A14" s="56"/>
      <c r="B14" s="62" t="s">
        <v>15</v>
      </c>
      <c r="C14" s="63"/>
      <c r="D14" s="3">
        <v>1119083</v>
      </c>
      <c r="E14" s="18">
        <v>100</v>
      </c>
      <c r="F14" s="3">
        <v>3110202</v>
      </c>
      <c r="G14" s="18">
        <f t="shared" si="0"/>
        <v>277.9241575468486</v>
      </c>
      <c r="H14" s="23">
        <v>1117787</v>
      </c>
      <c r="I14" s="82">
        <f t="shared" si="1"/>
        <v>99.88419089558147</v>
      </c>
      <c r="J14" s="23">
        <v>1713009</v>
      </c>
      <c r="K14" s="73">
        <f t="shared" si="2"/>
        <v>153.07256030160408</v>
      </c>
      <c r="L14" s="23">
        <v>4016000</v>
      </c>
      <c r="M14" s="73">
        <f t="shared" si="3"/>
        <v>358.86524949445214</v>
      </c>
    </row>
    <row r="15" spans="1:13" ht="15" thickBot="1" thickTop="1">
      <c r="A15" s="57"/>
      <c r="B15" s="59" t="s">
        <v>3</v>
      </c>
      <c r="C15" s="60"/>
      <c r="D15" s="24">
        <f>SUM(D11:D14)</f>
        <v>89097486</v>
      </c>
      <c r="E15" s="25">
        <v>100</v>
      </c>
      <c r="F15" s="24">
        <f>SUM(F11:F14)</f>
        <v>89365349</v>
      </c>
      <c r="G15" s="25">
        <f t="shared" si="0"/>
        <v>100.30064035701298</v>
      </c>
      <c r="H15" s="24">
        <f>SUM(H11:H14)</f>
        <v>97578656</v>
      </c>
      <c r="I15" s="83">
        <f t="shared" si="1"/>
        <v>109.51897789798468</v>
      </c>
      <c r="J15" s="26">
        <f>SUM(J11:J14)</f>
        <v>98355156</v>
      </c>
      <c r="K15" s="74">
        <f t="shared" si="2"/>
        <v>110.3904951930967</v>
      </c>
      <c r="L15" s="26">
        <f>SUM(L11:L14)</f>
        <v>91053467</v>
      </c>
      <c r="M15" s="74">
        <f t="shared" si="3"/>
        <v>102.19532681314935</v>
      </c>
    </row>
    <row r="16" spans="1:13" ht="15" customHeight="1" thickBot="1" thickTop="1">
      <c r="A16" s="52" t="s">
        <v>2</v>
      </c>
      <c r="B16" s="53"/>
      <c r="C16" s="54"/>
      <c r="D16" s="4">
        <v>216373533</v>
      </c>
      <c r="E16" s="19">
        <v>100</v>
      </c>
      <c r="F16" s="4">
        <f>F10+F15</f>
        <v>218171659</v>
      </c>
      <c r="G16" s="19">
        <f t="shared" si="0"/>
        <v>100.83102862677758</v>
      </c>
      <c r="H16" s="4">
        <v>219318765</v>
      </c>
      <c r="I16" s="84">
        <f t="shared" si="1"/>
        <v>101.36117941929616</v>
      </c>
      <c r="J16" s="4">
        <f>J10+J15</f>
        <v>263196378</v>
      </c>
      <c r="K16" s="71">
        <f t="shared" si="2"/>
        <v>121.63982089251184</v>
      </c>
      <c r="L16" s="4">
        <f>L10+L15</f>
        <v>245980189</v>
      </c>
      <c r="M16" s="71">
        <f t="shared" si="3"/>
        <v>113.68312269504793</v>
      </c>
    </row>
    <row r="17" spans="1:13" ht="13.5">
      <c r="A17" s="27"/>
      <c r="B17" s="27"/>
      <c r="C17" s="27"/>
      <c r="D17" s="28"/>
      <c r="E17" s="29"/>
      <c r="F17" s="28"/>
      <c r="G17" s="29"/>
      <c r="H17" s="30"/>
      <c r="I17" s="30"/>
      <c r="J17" s="31"/>
      <c r="K17" s="32"/>
      <c r="L17" s="32"/>
      <c r="M17" s="32"/>
    </row>
    <row r="18" spans="1:13" ht="15" customHeight="1">
      <c r="A18" s="33" t="s">
        <v>24</v>
      </c>
      <c r="B18" s="33"/>
      <c r="C18" s="33"/>
      <c r="D18" s="30"/>
      <c r="E18" s="30"/>
      <c r="F18" s="30"/>
      <c r="G18" s="30"/>
      <c r="H18" s="30"/>
      <c r="I18" s="30"/>
      <c r="J18" s="33"/>
      <c r="K18" s="36" t="s">
        <v>23</v>
      </c>
      <c r="L18" s="36"/>
      <c r="M18" s="36"/>
    </row>
    <row r="19" spans="1:13" ht="13.5">
      <c r="A19" s="33" t="s">
        <v>26</v>
      </c>
      <c r="B19" s="33"/>
      <c r="C19" s="33"/>
      <c r="D19" s="30"/>
      <c r="E19" s="30"/>
      <c r="F19" s="30"/>
      <c r="G19" s="30"/>
      <c r="H19" s="30"/>
      <c r="I19" s="30"/>
      <c r="J19" s="33"/>
      <c r="K19" s="33"/>
      <c r="L19" s="33"/>
      <c r="M19" s="33"/>
    </row>
    <row r="20" spans="1:9" ht="13.5">
      <c r="A20" s="51" t="s">
        <v>27</v>
      </c>
      <c r="B20" s="51"/>
      <c r="C20" s="51"/>
      <c r="D20" s="51"/>
      <c r="E20" s="51"/>
      <c r="F20" s="51"/>
      <c r="G20" s="51"/>
      <c r="H20" s="51"/>
      <c r="I20" s="3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5"/>
      <c r="K21" s="5"/>
      <c r="L21" s="5"/>
      <c r="M21" s="5"/>
    </row>
    <row r="22" spans="1:9" ht="13.5">
      <c r="A22" s="5"/>
      <c r="B22" s="5"/>
      <c r="I22" s="34"/>
    </row>
    <row r="23" ht="13.5">
      <c r="I23" s="76"/>
    </row>
  </sheetData>
  <sheetProtection/>
  <mergeCells count="19">
    <mergeCell ref="A20:H20"/>
    <mergeCell ref="A16:C16"/>
    <mergeCell ref="A11:A15"/>
    <mergeCell ref="A6:A10"/>
    <mergeCell ref="B15:C15"/>
    <mergeCell ref="B10:C10"/>
    <mergeCell ref="B12:C12"/>
    <mergeCell ref="B13:C13"/>
    <mergeCell ref="B14:C14"/>
    <mergeCell ref="K18:M18"/>
    <mergeCell ref="B6:B7"/>
    <mergeCell ref="B8:C8"/>
    <mergeCell ref="B9:C9"/>
    <mergeCell ref="J4:K4"/>
    <mergeCell ref="A4:C5"/>
    <mergeCell ref="H4:I4"/>
    <mergeCell ref="D4:E4"/>
    <mergeCell ref="F4:G4"/>
    <mergeCell ref="L4:M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2016-03-02T01:17:10Z</dcterms:modified>
  <cp:category/>
  <cp:version/>
  <cp:contentType/>
  <cp:contentStatus/>
</cp:coreProperties>
</file>