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4\"/>
    </mc:Choice>
  </mc:AlternateContent>
  <bookViews>
    <workbookView windowHeight="7680" windowWidth="17100" xWindow="0" yWindow="0"/>
  </bookViews>
  <sheets>
    <sheet name="13-（１）交通事故発生件数" r:id="rId1" sheetId="1"/>
    <sheet name="13-（２）刑法犯罪別発生状況" r:id="rId2" sheetId="2"/>
  </sheet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2" l="1" r="Q18"/>
  <c i="2" r="Q19" s="1"/>
  <c i="2" r="P18"/>
  <c i="2" r="R18" s="1"/>
  <c i="2" r="K18"/>
  <c i="2" r="J18"/>
  <c i="2" r="L18" s="1"/>
  <c i="2" r="H18"/>
  <c i="2" r="I18" s="1"/>
  <c i="2" r="G18"/>
  <c i="2" r="F18"/>
  <c i="2" r="E18"/>
  <c i="2" r="D18"/>
  <c i="2" r="L17"/>
  <c i="2" r="I17"/>
  <c i="2" r="F17"/>
  <c i="2" r="L16"/>
  <c i="2" r="I16"/>
  <c i="2" r="F16"/>
  <c i="2" r="L15"/>
  <c i="2" r="I15"/>
  <c i="2" r="F15"/>
  <c i="2" r="L14"/>
  <c i="2" r="I14"/>
  <c i="2" r="F14"/>
  <c i="2" r="Q13"/>
  <c i="2" r="P13"/>
  <c i="2" r="R13" s="1"/>
  <c i="2" r="K13"/>
  <c i="2" r="J13"/>
  <c i="2" r="L13" s="1"/>
  <c i="2" r="H13"/>
  <c i="2" r="G13"/>
  <c i="2" r="I13" s="1"/>
  <c i="2" r="F13"/>
  <c i="2" r="E13"/>
  <c i="2" r="D13"/>
  <c i="2" r="L12"/>
  <c i="2" r="I12"/>
  <c i="2" r="F12"/>
  <c i="2" r="L11"/>
  <c i="2" r="I11"/>
  <c i="2" r="F11"/>
  <c i="2" r="Q10"/>
  <c i="2" r="P10"/>
  <c i="2" r="R10" s="1"/>
  <c i="2" r="L10"/>
  <c i="2" r="K10"/>
  <c i="2" r="K19" s="1"/>
  <c i="2" r="J10"/>
  <c i="2" r="J19" s="1"/>
  <c i="2" r="H10"/>
  <c i="2" r="H19" s="1"/>
  <c i="2" r="G10"/>
  <c i="2" r="G19" s="1"/>
  <c i="2" r="E10"/>
  <c i="2" r="E19" s="1"/>
  <c i="2" r="D10"/>
  <c i="2" r="D19" s="1"/>
  <c i="2" r="L9"/>
  <c i="2" r="I9"/>
  <c i="2" r="F9"/>
  <c i="2" r="L8"/>
  <c i="2" r="I8"/>
  <c i="2" r="F8"/>
  <c i="2" r="L7"/>
  <c i="2" r="I7"/>
  <c i="2" r="F7"/>
  <c i="2" r="L6"/>
  <c i="2" r="I6"/>
  <c i="2" r="F6"/>
  <c i="2" l="1" r="I19"/>
  <c i="2" r="F19"/>
  <c i="2" r="L19"/>
  <c i="2" r="F10"/>
  <c i="2" r="P19"/>
  <c i="2" r="R19" s="1"/>
  <c i="2" r="I10"/>
</calcChain>
</file>

<file path=xl/sharedStrings.xml><?xml version="1.0" encoding="utf-8"?>
<sst xmlns="http://schemas.openxmlformats.org/spreadsheetml/2006/main" count="76" uniqueCount="40">
  <si>
    <t>所管課</t>
    <rPh eb="2" sb="0">
      <t>ショカン</t>
    </rPh>
    <rPh eb="3" sb="2">
      <t>カ</t>
    </rPh>
    <phoneticPr fontId="3"/>
  </si>
  <si>
    <t>本所・向島各警察署（土木管理課）</t>
    <rPh eb="12" sb="10">
      <t>ドボク</t>
    </rPh>
    <rPh eb="14" sb="12">
      <t>カンリ</t>
    </rPh>
    <rPh eb="15" sb="14">
      <t>カ</t>
    </rPh>
    <phoneticPr fontId="3"/>
  </si>
  <si>
    <t>タイトル</t>
  </si>
  <si>
    <t>（1）  交通事故発生件数</t>
    <rPh eb="7" sb="5">
      <t>コウツウ</t>
    </rPh>
    <rPh eb="9" sb="7">
      <t>ジコ</t>
    </rPh>
    <rPh eb="11" sb="9">
      <t>ハッセイ</t>
    </rPh>
    <rPh eb="13" sb="11">
      <t>ケンスウ</t>
    </rPh>
    <phoneticPr fontId="3"/>
  </si>
  <si>
    <t>単位:件､人   各年中</t>
  </si>
  <si>
    <t>区分</t>
  </si>
  <si>
    <t>平成29年</t>
  </si>
  <si>
    <t>平成30年</t>
  </si>
  <si>
    <t>令和元年</t>
  </si>
  <si>
    <t>令和2年</t>
  </si>
  <si>
    <t>令和3年</t>
  </si>
  <si>
    <t>人身</t>
  </si>
  <si>
    <t>総数</t>
  </si>
  <si>
    <t>本所</t>
  </si>
  <si>
    <t>向島</t>
  </si>
  <si>
    <t>計</t>
  </si>
  <si>
    <t>死傷者</t>
  </si>
  <si>
    <t>死亡</t>
  </si>
  <si>
    <t>負傷</t>
  </si>
  <si>
    <t>物件事故</t>
  </si>
  <si>
    <t>本所・向島各警察署（安全支援課）</t>
    <rPh eb="12" sb="10">
      <t>アンゼン</t>
    </rPh>
    <rPh eb="14" sb="12">
      <t>シエン</t>
    </rPh>
    <rPh eb="15" sb="14">
      <t>カ</t>
    </rPh>
    <phoneticPr fontId="3"/>
  </si>
  <si>
    <t>タイトル</t>
    <phoneticPr fontId="3"/>
  </si>
  <si>
    <t>（2）  刑法犯罪別発生状況</t>
    <rPh eb="7" sb="5">
      <t>ケイホウ</t>
    </rPh>
    <rPh eb="9" sb="7">
      <t>ハンザイ</t>
    </rPh>
    <rPh eb="10" sb="9">
      <t>ベツ</t>
    </rPh>
    <rPh eb="12" sb="10">
      <t>ハッセイ</t>
    </rPh>
    <rPh eb="14" sb="12">
      <t>ジョウキョウ</t>
    </rPh>
    <phoneticPr fontId="3"/>
  </si>
  <si>
    <t>単位:件    各年中</t>
    <phoneticPr fontId="3"/>
  </si>
  <si>
    <t>令和２年</t>
  </si>
  <si>
    <t>令和３年</t>
    <rPh eb="2" sb="0">
      <t>レイワ</t>
    </rPh>
    <rPh eb="4" sb="3">
      <t>ネン</t>
    </rPh>
    <phoneticPr fontId="3"/>
  </si>
  <si>
    <t>凶悪犯</t>
    <rPh eb="3" sb="0">
      <t>キョウアクハン</t>
    </rPh>
    <phoneticPr fontId="3"/>
  </si>
  <si>
    <t>殺人</t>
  </si>
  <si>
    <t>強盗</t>
  </si>
  <si>
    <t>性犯罪</t>
    <rPh eb="1" sb="0">
      <t>セイ</t>
    </rPh>
    <rPh eb="3" sb="1">
      <t>ハンザイ</t>
    </rPh>
    <phoneticPr fontId="3"/>
  </si>
  <si>
    <t>放火</t>
  </si>
  <si>
    <t>粗暴犯</t>
    <rPh eb="2" sb="0">
      <t>ソボウ</t>
    </rPh>
    <rPh eb="3" sb="2">
      <t>ハン</t>
    </rPh>
    <phoneticPr fontId="3"/>
  </si>
  <si>
    <t>暴行・傷害</t>
  </si>
  <si>
    <t>脅迫・恐喝</t>
  </si>
  <si>
    <t>窃   盗</t>
    <phoneticPr fontId="3"/>
  </si>
  <si>
    <t>その他</t>
    <rPh eb="3" sb="2">
      <t>タ</t>
    </rPh>
    <phoneticPr fontId="3"/>
  </si>
  <si>
    <t>詐欺</t>
  </si>
  <si>
    <t>その他の知能犯</t>
  </si>
  <si>
    <t>その他の刑法犯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</si>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</sst>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－&quot;@&quot;－&quot;"/>
    <numFmt numFmtId="177" formatCode="#,##0_);\(#,##0\)"/>
    <numFmt numFmtId="178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6">
    <xf borderId="0" fillId="0" fontId="0" numFmtId="0"/>
    <xf borderId="0" fillId="0" fontId="1" numFmtId="0"/>
    <xf borderId="0" fillId="0" fontId="1" numFmtId="0"/>
    <xf applyAlignment="0" applyBorder="0" applyFill="0" applyFont="0" applyProtection="0" borderId="0" fillId="0" fontId="1" numFmtId="38"/>
    <xf borderId="0" fillId="0" fontId="1" numFmtId="0"/>
    <xf borderId="0" fillId="0" fontId="1" numFmtId="0"/>
  </cellStyleXfs>
  <cellXfs count="173">
    <xf borderId="0" fillId="0" fontId="0" numFmtId="0" xfId="0"/>
    <xf applyFont="1" borderId="0" fillId="0" fontId="2" numFmtId="0" xfId="0"/>
    <xf applyAlignment="1" applyFont="1" applyNumberFormat="1" borderId="0" fillId="0" fontId="4" numFmtId="176" xfId="0"/>
    <xf applyFont="1" borderId="0" fillId="0" fontId="4" numFmtId="0" xfId="1"/>
    <xf applyFont="1" borderId="0" fillId="0" fontId="2" numFmtId="0" xfId="1"/>
    <xf applyFont="1" applyNumberFormat="1" borderId="0" fillId="0" fontId="2" numFmtId="37" xfId="1"/>
    <xf applyFill="1" applyFont="1" applyNumberFormat="1" borderId="0" fillId="0" fontId="2" numFmtId="37" xfId="1"/>
    <xf applyAlignment="1" applyFill="1" applyFont="1" applyNumberFormat="1" borderId="0" fillId="0" fontId="2" numFmtId="37" xfId="1">
      <alignment horizontal="right"/>
    </xf>
    <xf applyAlignment="1" applyBorder="1" applyFont="1" borderId="1" fillId="0" fontId="2" numFmtId="0" xfId="2">
      <alignment horizontal="center"/>
    </xf>
    <xf applyAlignment="1" applyBorder="1" applyFont="1" borderId="2" fillId="0" fontId="2" numFmtId="0" xfId="2">
      <alignment horizontal="center"/>
    </xf>
    <xf applyAlignment="1" applyBorder="1" applyFont="1" borderId="3" fillId="0" fontId="2" numFmtId="0" xfId="2">
      <alignment horizontal="center"/>
    </xf>
    <xf applyAlignment="1" applyBorder="1" applyFill="1" applyFont="1" applyNumberFormat="1" borderId="4" fillId="0" fontId="2" numFmtId="37" xfId="3">
      <alignment horizontal="center"/>
    </xf>
    <xf applyAlignment="1" applyBorder="1" applyFill="1" applyFont="1" applyNumberFormat="1" borderId="2" fillId="0" fontId="2" numFmtId="37" xfId="3">
      <alignment horizontal="center"/>
    </xf>
    <xf applyAlignment="1" applyBorder="1" applyFill="1" applyFont="1" applyNumberFormat="1" borderId="2" fillId="0" fontId="1" numFmtId="37" xfId="3">
      <alignment horizontal="center"/>
    </xf>
    <xf applyAlignment="1" applyBorder="1" applyFill="1" applyFont="1" applyNumberFormat="1" borderId="5" fillId="0" fontId="1" numFmtId="37" xfId="3">
      <alignment horizontal="center" shrinkToFit="1" vertical="center"/>
    </xf>
    <xf applyAlignment="1" applyBorder="1" applyFont="1" borderId="6" fillId="0" fontId="2" numFmtId="0" xfId="2">
      <alignment horizontal="center" vertical="center" wrapText="1"/>
    </xf>
    <xf applyAlignment="1" applyBorder="1" applyFont="1" borderId="7" fillId="0" fontId="2" numFmtId="0" xfId="2">
      <alignment vertical="center" wrapText="1"/>
    </xf>
    <xf applyBorder="1" applyFont="1" borderId="8" fillId="0" fontId="2" numFmtId="0" xfId="2"/>
    <xf applyBorder="1" applyFill="1" applyFont="1" applyNumberFormat="1" borderId="9" fillId="0" fontId="2" numFmtId="37" xfId="3"/>
    <xf applyBorder="1" applyFill="1" applyFont="1" applyNumberFormat="1" borderId="10" fillId="0" fontId="2" numFmtId="37" xfId="3"/>
    <xf applyBorder="1" applyFill="1" applyFont="1" applyNumberFormat="1" borderId="11" fillId="0" fontId="2" numFmtId="37" xfId="3"/>
    <xf applyBorder="1" applyFill="1" applyFont="1" applyNumberFormat="1" borderId="12" fillId="0" fontId="2" numFmtId="37" xfId="3"/>
    <xf applyAlignment="1" applyBorder="1" applyFont="1" borderId="13" fillId="0" fontId="2" numFmtId="0" xfId="2">
      <alignment horizontal="center" vertical="center" wrapText="1"/>
    </xf>
    <xf applyBorder="1" applyFont="1" borderId="14" fillId="0" fontId="2" numFmtId="0" xfId="2"/>
    <xf applyBorder="1" applyFill="1" applyFont="1" applyNumberFormat="1" borderId="15" fillId="0" fontId="2" numFmtId="37" xfId="3"/>
    <xf applyBorder="1" applyFill="1" applyFont="1" applyNumberFormat="1" borderId="16" fillId="0" fontId="2" numFmtId="37" xfId="3"/>
    <xf applyBorder="1" applyFill="1" applyFont="1" applyNumberFormat="1" borderId="14" fillId="0" fontId="2" numFmtId="37" xfId="3"/>
    <xf applyBorder="1" applyFill="1" applyFont="1" applyNumberFormat="1" borderId="17" fillId="0" fontId="2" numFmtId="37" xfId="3"/>
    <xf applyAlignment="1" applyBorder="1" applyFont="1" borderId="18" fillId="0" fontId="2" numFmtId="0" xfId="2">
      <alignment horizontal="center" vertical="center" wrapText="1"/>
    </xf>
    <xf applyBorder="1" applyFill="1" applyFont="1" applyNumberFormat="1" borderId="8" fillId="0" fontId="2" numFmtId="37" xfId="3"/>
    <xf applyBorder="1" applyFill="1" applyFont="1" applyNumberFormat="1" borderId="19" fillId="0" fontId="2" numFmtId="37" xfId="3"/>
    <xf applyAlignment="1" applyBorder="1" applyFont="1" borderId="20" fillId="0" fontId="2" numFmtId="0" xfId="2">
      <alignment horizontal="center" justifyLastLine="1" textRotation="255" vertical="distributed"/>
    </xf>
    <xf applyAlignment="1" applyBorder="1" applyFont="1" borderId="21" fillId="0" fontId="2" numFmtId="0" xfId="2">
      <alignment vertical="center" wrapText="1"/>
    </xf>
    <xf applyBorder="1" applyFont="1" borderId="22" fillId="0" fontId="2" numFmtId="0" xfId="2"/>
    <xf applyBorder="1" applyFill="1" applyFont="1" applyNumberFormat="1" borderId="23" fillId="0" fontId="2" numFmtId="37" xfId="3"/>
    <xf applyBorder="1" applyFill="1" applyFont="1" applyNumberFormat="1" borderId="24" fillId="0" fontId="2" numFmtId="37" xfId="3"/>
    <xf applyBorder="1" applyFill="1" applyFont="1" applyNumberFormat="1" borderId="25" fillId="0" fontId="2" numFmtId="37" xfId="3"/>
    <xf applyBorder="1" applyFill="1" applyFont="1" applyNumberFormat="1" borderId="26" fillId="0" fontId="2" numFmtId="37" xfId="3"/>
    <xf applyAlignment="1" applyBorder="1" applyFont="1" borderId="13" fillId="0" fontId="2" numFmtId="0" xfId="2">
      <alignment horizontal="center" justifyLastLine="1" textRotation="255" vertical="distributed"/>
    </xf>
    <xf applyAlignment="1" applyBorder="1" applyFont="1" borderId="27" fillId="0" fontId="2" numFmtId="0" xfId="2">
      <alignment vertical="center" wrapText="1"/>
    </xf>
    <xf applyBorder="1" applyFont="1" borderId="28" fillId="0" fontId="2" numFmtId="0" xfId="2"/>
    <xf applyAlignment="1" applyBorder="1" applyFont="1" borderId="29" fillId="0" fontId="2" numFmtId="0" xfId="2">
      <alignment vertical="center" wrapText="1"/>
    </xf>
    <xf applyBorder="1" applyFont="1" borderId="30" fillId="0" fontId="2" numFmtId="0" xfId="2"/>
    <xf applyBorder="1" applyFill="1" applyFont="1" applyNumberFormat="1" borderId="31" fillId="0" fontId="2" numFmtId="37" xfId="3"/>
    <xf applyBorder="1" applyFill="1" applyFont="1" applyNumberFormat="1" borderId="32" fillId="0" fontId="2" numFmtId="37" xfId="3"/>
    <xf applyBorder="1" applyFill="1" applyFont="1" applyNumberFormat="1" borderId="33" fillId="0" fontId="2" numFmtId="37" xfId="3"/>
    <xf applyBorder="1" applyFill="1" applyFont="1" applyNumberFormat="1" borderId="34" fillId="0" fontId="2" numFmtId="37" xfId="3"/>
    <xf applyAlignment="1" applyBorder="1" applyFont="1" borderId="18" fillId="0" fontId="2" numFmtId="0" xfId="2">
      <alignment horizontal="center" justifyLastLine="1" textRotation="255" vertical="distributed"/>
    </xf>
    <xf applyAlignment="1" applyBorder="1" applyFont="1" borderId="35" fillId="0" fontId="2" numFmtId="0" xfId="2">
      <alignment horizontal="center" vertical="center" wrapText="1"/>
    </xf>
    <xf applyAlignment="1" applyBorder="1" applyFont="1" borderId="24" fillId="0" fontId="2" numFmtId="0" xfId="2">
      <alignment horizontal="center" vertical="center" wrapText="1"/>
    </xf>
    <xf applyBorder="1" applyFont="1" borderId="36" fillId="0" fontId="2" numFmtId="0" xfId="2"/>
    <xf applyBorder="1" applyFill="1" applyFont="1" applyNumberFormat="1" borderId="7" fillId="0" fontId="2" numFmtId="37" xfId="3"/>
    <xf applyBorder="1" applyFill="1" applyFont="1" applyNumberFormat="1" borderId="37" fillId="0" fontId="2" numFmtId="37" xfId="3"/>
    <xf applyAlignment="1" applyBorder="1" applyFont="1" borderId="38" fillId="0" fontId="2" numFmtId="0" xfId="2">
      <alignment horizontal="center" vertical="center" wrapText="1"/>
    </xf>
    <xf applyAlignment="1" applyBorder="1" applyFont="1" borderId="7" fillId="0" fontId="2" numFmtId="0" xfId="2">
      <alignment horizontal="center" vertical="center" wrapText="1"/>
    </xf>
    <xf applyAlignment="1" applyBorder="1" applyFont="1" borderId="39" fillId="0" fontId="2" numFmtId="0" xfId="2">
      <alignment horizontal="center" vertical="center" wrapText="1"/>
    </xf>
    <xf applyAlignment="1" applyBorder="1" applyFont="1" borderId="33" fillId="0" fontId="2" numFmtId="0" xfId="2">
      <alignment horizontal="center" vertical="center" wrapText="1"/>
    </xf>
    <xf applyAlignment="1" applyBorder="1" applyFont="1" borderId="0" fillId="0" fontId="2" numFmtId="0" xfId="1">
      <alignment vertical="center" wrapText="1"/>
    </xf>
    <xf applyBorder="1" applyFont="1" borderId="0" fillId="0" fontId="2" numFmtId="0" xfId="1"/>
    <xf applyBorder="1" applyFont="1" applyNumberFormat="1" borderId="0" fillId="0" fontId="2" numFmtId="38" xfId="1"/>
    <xf applyBorder="1" applyFont="1" applyNumberFormat="1" borderId="0" fillId="0" fontId="2" numFmtId="37" xfId="3"/>
    <xf applyBorder="1" applyFill="1" applyFont="1" applyNumberFormat="1" borderId="0" fillId="0" fontId="2" numFmtId="37" xfId="3"/>
    <xf applyFont="1" applyNumberFormat="1" borderId="0" fillId="0" fontId="2" numFmtId="177" xfId="1"/>
    <xf applyAlignment="1" applyFill="1" applyFont="1" applyNumberFormat="1" borderId="0" fillId="0" fontId="2" numFmtId="177" quotePrefix="1" xfId="1">
      <alignment horizontal="right"/>
    </xf>
    <xf applyFont="1" applyNumberFormat="1" borderId="0" fillId="0" fontId="2" numFmtId="177" xfId="0"/>
    <xf applyFill="1" applyFont="1" applyNumberFormat="1" borderId="0" fillId="0" fontId="2" numFmtId="177" xfId="0"/>
    <xf applyFill="1" applyFont="1" borderId="0" fillId="0" fontId="2" numFmtId="0" xfId="0"/>
    <xf applyFont="1" borderId="0" fillId="0" fontId="4" numFmtId="0" xfId="4"/>
    <xf applyFont="1" borderId="0" fillId="0" fontId="2" numFmtId="0" xfId="4"/>
    <xf applyFill="1" applyFont="1" borderId="0" fillId="0" fontId="2" numFmtId="0" xfId="4"/>
    <xf applyAlignment="1" applyFill="1" applyFont="1" borderId="0" fillId="0" fontId="2" numFmtId="0" xfId="4">
      <alignment horizontal="right"/>
    </xf>
    <xf applyAlignment="1" applyBorder="1" applyFill="1" applyFont="1" borderId="40" fillId="0" fontId="2" numFmtId="0" xfId="4">
      <alignment horizontal="right"/>
    </xf>
    <xf applyAlignment="1" applyBorder="1" applyFont="1" borderId="35" fillId="0" fontId="2" numFmtId="0" xfId="5">
      <alignment horizontal="distributed" justifyLastLine="1" vertical="center"/>
    </xf>
    <xf applyAlignment="1" applyBorder="1" applyFont="1" borderId="41" fillId="0" fontId="2" numFmtId="0" xfId="5">
      <alignment horizontal="distributed" justifyLastLine="1" vertical="center"/>
    </xf>
    <xf applyAlignment="1" applyBorder="1" applyFont="1" borderId="42" fillId="0" fontId="2" numFmtId="0" xfId="5">
      <alignment horizontal="center"/>
    </xf>
    <xf applyAlignment="1" applyBorder="1" applyFont="1" borderId="43" fillId="0" fontId="2" numFmtId="0" xfId="5">
      <alignment horizontal="center"/>
    </xf>
    <xf applyAlignment="1" applyBorder="1" applyFont="1" borderId="44" fillId="0" fontId="2" numFmtId="0" xfId="5">
      <alignment horizontal="center"/>
    </xf>
    <xf applyAlignment="1" applyBorder="1" applyFont="1" borderId="45" fillId="0" fontId="2" numFmtId="0" xfId="5">
      <alignment horizontal="center"/>
    </xf>
    <xf applyAlignment="1" applyBorder="1" applyFill="1" applyFont="1" borderId="45" fillId="0" fontId="2" numFmtId="0" xfId="5">
      <alignment horizontal="center"/>
    </xf>
    <xf applyAlignment="1" applyBorder="1" applyFill="1" applyFont="1" borderId="43" fillId="0" fontId="2" numFmtId="0" xfId="5">
      <alignment horizontal="center"/>
    </xf>
    <xf applyAlignment="1" applyBorder="1" applyFill="1" applyFont="1" borderId="44" fillId="0" fontId="2" numFmtId="0" xfId="5">
      <alignment horizontal="center"/>
    </xf>
    <xf applyAlignment="1" applyBorder="1" applyFont="1" borderId="46" fillId="0" fontId="2" numFmtId="0" xfId="5">
      <alignment horizontal="distributed" justifyLastLine="1" vertical="center"/>
    </xf>
    <xf applyAlignment="1" applyBorder="1" applyFont="1" borderId="47" fillId="0" fontId="2" numFmtId="0" xfId="5">
      <alignment horizontal="distributed" justifyLastLine="1" vertical="center"/>
    </xf>
    <xf applyAlignment="1" applyBorder="1" applyFont="1" borderId="48" fillId="0" fontId="2" numFmtId="0" xfId="5">
      <alignment horizontal="center"/>
    </xf>
    <xf applyAlignment="1" applyBorder="1" applyFont="1" borderId="49" fillId="0" fontId="2" numFmtId="0" xfId="5">
      <alignment horizontal="center"/>
    </xf>
    <xf applyAlignment="1" applyBorder="1" applyFont="1" borderId="50" fillId="0" fontId="2" numFmtId="0" xfId="5">
      <alignment horizontal="center"/>
    </xf>
    <xf applyAlignment="1" applyBorder="1" applyFont="1" borderId="51" fillId="0" fontId="2" numFmtId="0" xfId="5">
      <alignment horizontal="center"/>
    </xf>
    <xf applyAlignment="1" applyBorder="1" applyFont="1" borderId="52" fillId="0" fontId="2" numFmtId="0" xfId="5">
      <alignment horizontal="center"/>
    </xf>
    <xf applyAlignment="1" applyBorder="1" applyFill="1" applyFont="1" borderId="53" fillId="0" fontId="2" numFmtId="0" xfId="5">
      <alignment horizontal="center"/>
    </xf>
    <xf applyAlignment="1" applyBorder="1" applyFill="1" applyFont="1" borderId="15" fillId="0" fontId="2" numFmtId="0" xfId="5">
      <alignment horizontal="center"/>
    </xf>
    <xf applyAlignment="1" applyBorder="1" applyFill="1" applyFont="1" borderId="54" fillId="0" fontId="2" numFmtId="0" xfId="5">
      <alignment horizontal="center"/>
    </xf>
    <xf applyAlignment="1" applyBorder="1" applyFill="1" applyFont="1" borderId="16" fillId="0" fontId="2" numFmtId="0" xfId="5">
      <alignment horizontal="center"/>
    </xf>
    <xf applyAlignment="1" applyBorder="1" applyFont="1" borderId="55" fillId="0" fontId="2" numFmtId="0" xfId="5">
      <alignment horizontal="center" vertical="center" wrapText="1"/>
    </xf>
    <xf applyBorder="1" applyFont="1" borderId="56" fillId="0" fontId="2" numFmtId="0" xfId="5"/>
    <xf applyAlignment="1" applyBorder="1" applyFill="1" applyFont="1" borderId="57" fillId="0" fontId="2" numFmtId="38" xfId="3">
      <alignment vertical="center"/>
    </xf>
    <xf applyAlignment="1" applyBorder="1" applyFill="1" applyFont="1" borderId="58" fillId="0" fontId="2" numFmtId="38" xfId="3">
      <alignment vertical="center"/>
    </xf>
    <xf applyAlignment="1" applyBorder="1" applyFill="1" applyFont="1" borderId="59" fillId="0" fontId="2" numFmtId="38" xfId="3">
      <alignment vertical="center"/>
    </xf>
    <xf applyAlignment="1" applyBorder="1" applyFill="1" applyFont="1" borderId="60" fillId="0" fontId="2" numFmtId="38" xfId="3">
      <alignment vertical="center"/>
    </xf>
    <xf applyAlignment="1" applyBorder="1" applyFill="1" applyFont="1" borderId="61" fillId="0" fontId="2" numFmtId="38" xfId="3">
      <alignment vertical="center"/>
    </xf>
    <xf applyAlignment="1" applyBorder="1" applyFont="1" borderId="27" fillId="0" fontId="2" numFmtId="0" xfId="5">
      <alignment horizontal="center" vertical="center" wrapText="1"/>
    </xf>
    <xf applyBorder="1" applyFont="1" borderId="62" fillId="0" fontId="2" numFmtId="0" xfId="5"/>
    <xf applyAlignment="1" applyBorder="1" applyFill="1" applyFont="1" borderId="63" fillId="0" fontId="2" numFmtId="38" xfId="3">
      <alignment vertical="center"/>
    </xf>
    <xf applyAlignment="1" applyBorder="1" applyFill="1" applyFont="1" borderId="64" fillId="0" fontId="2" numFmtId="38" xfId="3">
      <alignment vertical="center"/>
    </xf>
    <xf applyAlignment="1" applyBorder="1" applyFill="1" applyFont="1" borderId="65" fillId="0" fontId="2" numFmtId="38" xfId="3">
      <alignment vertical="center"/>
    </xf>
    <xf applyAlignment="1" applyBorder="1" applyFill="1" applyFont="1" borderId="66" fillId="0" fontId="2" numFmtId="38" xfId="3">
      <alignment vertical="center"/>
    </xf>
    <xf applyAlignment="1" applyBorder="1" applyFill="1" applyFont="1" borderId="67" fillId="0" fontId="2" numFmtId="38" xfId="3">
      <alignment vertical="center"/>
    </xf>
    <xf applyBorder="1" applyFont="1" borderId="68" fillId="0" fontId="2" numFmtId="0" xfId="5"/>
    <xf applyAlignment="1" applyBorder="1" applyFill="1" applyFont="1" borderId="51" fillId="0" fontId="2" numFmtId="38" xfId="3">
      <alignment vertical="center"/>
    </xf>
    <xf applyAlignment="1" applyBorder="1" applyFill="1" applyFont="1" borderId="49" fillId="0" fontId="2" numFmtId="38" xfId="3">
      <alignment vertical="center"/>
    </xf>
    <xf applyAlignment="1" applyBorder="1" applyFill="1" applyFont="1" borderId="28" fillId="0" fontId="2" numFmtId="38" xfId="3">
      <alignment vertical="center"/>
    </xf>
    <xf applyAlignment="1" applyBorder="1" applyFill="1" applyFont="1" borderId="48" fillId="0" fontId="2" numFmtId="38" xfId="3">
      <alignment vertical="center"/>
    </xf>
    <xf applyAlignment="1" applyBorder="1" applyFill="1" applyFont="1" borderId="69" fillId="0" fontId="2" numFmtId="38" xfId="3">
      <alignment vertical="center"/>
    </xf>
    <xf applyAlignment="1" applyBorder="1" applyFont="1" borderId="29" fillId="0" fontId="2" numFmtId="0" xfId="5">
      <alignment horizontal="center" vertical="center" wrapText="1"/>
    </xf>
    <xf applyBorder="1" applyFont="1" borderId="70" fillId="0" fontId="2" numFmtId="0" xfId="5"/>
    <xf applyAlignment="1" applyBorder="1" applyFill="1" applyFont="1" borderId="71" fillId="0" fontId="2" numFmtId="38" xfId="3">
      <alignment vertical="center"/>
    </xf>
    <xf applyAlignment="1" applyBorder="1" applyFill="1" applyFont="1" borderId="72" fillId="0" fontId="2" numFmtId="38" xfId="3">
      <alignment vertical="center"/>
    </xf>
    <xf applyAlignment="1" applyBorder="1" applyFill="1" applyFont="1" borderId="30" fillId="0" fontId="2" numFmtId="38" xfId="3">
      <alignment vertical="center"/>
    </xf>
    <xf applyAlignment="1" applyBorder="1" applyFill="1" applyFont="1" borderId="73" fillId="0" fontId="2" numFmtId="38" xfId="3">
      <alignment vertical="center"/>
    </xf>
    <xf applyAlignment="1" applyBorder="1" applyFill="1" applyFont="1" borderId="74" fillId="0" fontId="2" numFmtId="38" xfId="3">
      <alignment vertical="center"/>
    </xf>
    <xf applyAlignment="1" applyBorder="1" applyFill="1" applyFont="1" borderId="75" fillId="0" fontId="2" numFmtId="38" xfId="3">
      <alignment vertical="center"/>
    </xf>
    <xf applyAlignment="1" applyBorder="1" applyFont="1" borderId="27" fillId="0" fontId="2" numFmtId="0" xfId="5">
      <alignment vertical="center" wrapText="1"/>
    </xf>
    <xf applyBorder="1" applyFont="1" borderId="76" fillId="0" fontId="2" numFmtId="0" xfId="5"/>
    <xf applyAlignment="1" applyBorder="1" applyFill="1" applyFont="1" borderId="77" fillId="0" fontId="2" numFmtId="38" xfId="3">
      <alignment vertical="center"/>
    </xf>
    <xf applyAlignment="1" applyBorder="1" applyFill="1" applyFont="1" borderId="78" fillId="0" fontId="2" numFmtId="38" xfId="3">
      <alignment vertical="center"/>
    </xf>
    <xf applyAlignment="1" applyBorder="1" applyFill="1" applyFont="1" borderId="36" fillId="0" fontId="2" numFmtId="38" xfId="3">
      <alignment vertical="center"/>
    </xf>
    <xf applyAlignment="1" applyBorder="1" applyFill="1" applyFont="1" borderId="79" fillId="0" fontId="2" numFmtId="38" xfId="3">
      <alignment vertical="center"/>
    </xf>
    <xf applyAlignment="1" applyBorder="1" applyFill="1" applyFont="1" borderId="80" fillId="0" fontId="2" numFmtId="38" xfId="3">
      <alignment vertical="center"/>
    </xf>
    <xf applyAlignment="1" applyBorder="1" applyFill="1" applyFont="1" borderId="16" fillId="0" fontId="2" numFmtId="38" xfId="3">
      <alignment vertical="center"/>
    </xf>
    <xf applyAlignment="1" applyBorder="1" applyFill="1" applyFont="1" borderId="15" fillId="0" fontId="2" numFmtId="38" xfId="3">
      <alignment vertical="center"/>
    </xf>
    <xf applyAlignment="1" applyBorder="1" applyFill="1" applyFont="1" borderId="14" fillId="0" fontId="2" numFmtId="38" xfId="3">
      <alignment vertical="center"/>
    </xf>
    <xf applyAlignment="1" applyBorder="1" applyFill="1" applyFont="1" borderId="53" fillId="0" fontId="2" numFmtId="38" xfId="3">
      <alignment vertical="center"/>
    </xf>
    <xf applyAlignment="1" applyBorder="1" applyFill="1" applyFont="1" borderId="17" fillId="0" fontId="2" numFmtId="38" xfId="3">
      <alignment vertical="center"/>
    </xf>
    <xf applyBorder="1" applyFont="1" borderId="81" fillId="0" fontId="2" numFmtId="0" xfId="5"/>
    <xf applyAlignment="1" applyBorder="1" applyFill="1" applyFont="1" borderId="7" fillId="0" fontId="2" numFmtId="38" xfId="3">
      <alignment vertical="center"/>
    </xf>
    <xf applyAlignment="1" applyBorder="1" applyFill="1" applyFont="1" borderId="19" fillId="0" fontId="2" numFmtId="38" xfId="3">
      <alignment vertical="center"/>
    </xf>
    <xf applyAlignment="1" applyBorder="1" applyFill="1" applyFont="1" borderId="8" fillId="0" fontId="2" numFmtId="38" xfId="3">
      <alignment vertical="center"/>
    </xf>
    <xf applyAlignment="1" applyBorder="1" applyFill="1" applyFont="1" borderId="27" fillId="0" fontId="2" numFmtId="38" xfId="3">
      <alignment vertical="center"/>
    </xf>
    <xf applyAlignment="1" applyBorder="1" applyFill="1" applyFont="1" borderId="37" fillId="0" fontId="2" numFmtId="38" xfId="3">
      <alignment vertical="center"/>
    </xf>
    <xf applyAlignment="1" applyBorder="1" applyFill="1" applyFont="1" borderId="82" fillId="0" fontId="2" numFmtId="38" xfId="3">
      <alignment vertical="center"/>
    </xf>
    <xf applyAlignment="1" applyBorder="1" applyFont="1" borderId="83" fillId="0" fontId="2" numFmtId="0" xfId="5"/>
    <xf applyAlignment="1" applyBorder="1" applyFont="1" borderId="84" fillId="0" fontId="2" numFmtId="0" xfId="5"/>
    <xf applyAlignment="1" applyBorder="1" applyFill="1" applyFont="1" borderId="85" fillId="0" fontId="2" numFmtId="38" xfId="3">
      <alignment vertical="center"/>
    </xf>
    <xf applyAlignment="1" applyBorder="1" applyFill="1" applyFont="1" borderId="86" fillId="0" fontId="2" numFmtId="38" xfId="3">
      <alignment vertical="center"/>
    </xf>
    <xf applyAlignment="1" applyBorder="1" applyFill="1" applyFont="1" borderId="87" fillId="0" fontId="2" numFmtId="38" xfId="3">
      <alignment vertical="center"/>
    </xf>
    <xf applyAlignment="1" applyBorder="1" applyFill="1" applyFont="1" borderId="88" fillId="0" fontId="2" numFmtId="38" xfId="3">
      <alignment vertical="center"/>
    </xf>
    <xf applyAlignment="1" applyBorder="1" applyFill="1" applyFont="1" borderId="89" fillId="0" fontId="2" numFmtId="38" xfId="3">
      <alignment vertical="center"/>
    </xf>
    <xf applyAlignment="1" applyBorder="1" applyFill="1" applyFont="1" borderId="79" fillId="0" fontId="1" numFmtId="38" xfId="3">
      <alignment vertical="center"/>
    </xf>
    <xf applyAlignment="1" applyBorder="1" applyFill="1" applyFont="1" borderId="78" fillId="0" fontId="1" numFmtId="38" xfId="3">
      <alignment vertical="center"/>
    </xf>
    <xf applyAlignment="1" applyBorder="1" applyFill="1" applyFont="1" borderId="66" fillId="0" fontId="1" numFmtId="38" xfId="3">
      <alignment vertical="center"/>
    </xf>
    <xf applyAlignment="1" applyBorder="1" applyFill="1" applyFont="1" borderId="64" fillId="0" fontId="1" numFmtId="38" xfId="3">
      <alignment vertical="center"/>
    </xf>
    <xf applyAlignment="1" applyBorder="1" applyFont="1" borderId="29" fillId="0" fontId="2" numFmtId="0" xfId="5">
      <alignment vertical="center" wrapText="1"/>
    </xf>
    <xf applyAlignment="1" applyBorder="1" applyFont="1" borderId="39" fillId="0" fontId="2" numFmtId="0" xfId="5">
      <alignment horizontal="distributed" justifyLastLine="1" vertical="top"/>
    </xf>
    <xf applyAlignment="1" applyBorder="1" applyFont="1" borderId="90" fillId="0" fontId="2" numFmtId="0" xfId="5">
      <alignment horizontal="distributed" justifyLastLine="1" vertical="top"/>
    </xf>
    <xf applyAlignment="1" applyBorder="1" applyFont="1" borderId="29" fillId="0" fontId="2" numFmtId="38" xfId="3">
      <alignment vertical="center"/>
    </xf>
    <xf applyAlignment="1" applyBorder="1" applyFont="1" borderId="32" fillId="0" fontId="2" numFmtId="38" xfId="3">
      <alignment vertical="center"/>
    </xf>
    <xf applyAlignment="1" applyBorder="1" applyFont="1" borderId="34" fillId="0" fontId="2" numFmtId="38" xfId="3">
      <alignment vertical="center"/>
    </xf>
    <xf applyAlignment="1" applyBorder="1" applyFill="1" applyFont="1" borderId="33" fillId="0" fontId="2" numFmtId="38" xfId="3">
      <alignment vertical="center"/>
    </xf>
    <xf applyAlignment="1" applyBorder="1" applyFill="1" applyFont="1" borderId="32" fillId="0" fontId="2" numFmtId="38" xfId="3">
      <alignment vertical="center"/>
    </xf>
    <xf applyAlignment="1" applyBorder="1" applyFill="1" applyFont="1" borderId="31" fillId="0" fontId="2" numFmtId="38" xfId="3">
      <alignment vertical="center"/>
    </xf>
    <xf applyAlignment="1" applyBorder="1" applyFill="1" applyFont="1" borderId="29" fillId="0" fontId="2" numFmtId="38" xfId="3">
      <alignment vertical="center"/>
    </xf>
    <xf applyAlignment="1" applyBorder="1" applyFill="1" applyFont="1" borderId="34" fillId="0" fontId="2" numFmtId="38" xfId="3">
      <alignment vertical="center"/>
    </xf>
    <xf applyAlignment="1" applyBorder="1" applyFont="1" borderId="0" fillId="0" fontId="2" numFmtId="0" xfId="4">
      <alignment horizontal="distributed" justifyLastLine="1" vertical="top"/>
    </xf>
    <xf applyBorder="1" applyFont="1" applyNumberFormat="1" borderId="0" fillId="0" fontId="2" numFmtId="178" xfId="4"/>
    <xf applyBorder="1" applyFill="1" applyFont="1" applyNumberFormat="1" borderId="0" fillId="0" fontId="2" numFmtId="178" xfId="4"/>
    <xf applyAlignment="1" applyFill="1" applyFont="1" borderId="0" fillId="0" fontId="2" numFmtId="0" quotePrefix="1" xfId="4">
      <alignment horizontal="right"/>
    </xf>
    <xf applyBorder="1" applyFont="1" borderId="0" fillId="0" fontId="2" numFmtId="0" xfId="4"/>
    <xf applyBorder="1" applyFont="1" borderId="0" fillId="0" fontId="2" numFmtId="0" xfId="0"/>
    <xf applyAlignment="1" applyBorder="1" applyFont="1" borderId="0" fillId="0" fontId="2" numFmtId="0" xfId="0">
      <alignment horizontal="center" vertical="center"/>
    </xf>
    <xf applyAlignment="1" applyBorder="1" applyFill="1" applyFont="1" borderId="0" fillId="2" fontId="2" numFmtId="0" xfId="0">
      <alignment horizontal="center" vertical="center"/>
    </xf>
    <xf applyAlignment="1" applyBorder="1" applyFont="1" borderId="0" fillId="0" fontId="2" numFmtId="0" xfId="0">
      <alignment horizontal="center" vertical="center"/>
    </xf>
    <xf applyBorder="1" applyFont="1" borderId="0" fillId="0" fontId="2" numFmtId="0" xfId="0"/>
    <xf applyAlignment="1" applyBorder="1" applyFont="1" borderId="0" fillId="0" fontId="2" numFmtId="38" xfId="3">
      <alignment vertical="center"/>
    </xf>
    <xf applyFill="1" applyFont="1" applyNumberFormat="1" borderId="0" fillId="0" fontId="2" numFmtId="178" xfId="0"/>
  </cellXfs>
  <cellStyles count="6">
    <cellStyle name="桁区切り 2" xfId="3"/>
    <cellStyle builtinId="0" name="標準" xfId="0"/>
    <cellStyle name="標準_（１）交通事故発生件数_1" xfId="1"/>
    <cellStyle name="標準_（２）刑法犯罪別発生状況_1" xfId="4"/>
    <cellStyle name="標準_SOT1E2" xfId="5"/>
    <cellStyle name="標準_SOT1E2_（１）交通事故発生件数" xfId="2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Relationship Id="rId6" Target="calcChain.xml" Type="http://schemas.openxmlformats.org/officeDocument/2006/relationships/calcChain"/>
</Relationships>
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K21"/>
  <sheetViews>
    <sheetView showGridLines="0" tabSelected="1" workbookViewId="0" zoomScale="70" zoomScaleNormal="70">
      <selection activeCell="B1" sqref="B1:G1"/>
    </sheetView>
  </sheetViews>
  <sheetFormatPr defaultColWidth="9" defaultRowHeight="13" x14ac:dyDescent="0.2"/>
  <cols>
    <col min="1" max="1" style="1" width="9.0" collapsed="false"/>
    <col min="2" max="2" customWidth="true" style="1" width="3.0" collapsed="false"/>
    <col min="3" max="3" customWidth="true" style="1" width="6.0" collapsed="false"/>
    <col min="4" max="4" customWidth="true" style="1" width="8.90625" collapsed="false"/>
    <col min="5" max="7" style="1" width="9.0" collapsed="false"/>
    <col min="8" max="8" style="64" width="9.0" collapsed="false"/>
    <col min="9" max="9" style="65" width="9.0" collapsed="false"/>
    <col min="10" max="10" customWidth="true" style="1" width="1.90625" collapsed="false"/>
    <col min="11" max="16384" style="1" width="9.0" collapsed="false"/>
  </cols>
  <sheetData>
    <row ht="16.5" r="1" spans="1:10" x14ac:dyDescent="0.25">
      <c r="A1" s="1" t="s">
        <v>0</v>
      </c>
      <c r="B1" s="2" t="s">
        <v>1</v>
      </c>
      <c r="C1" s="2"/>
      <c r="D1" s="2"/>
      <c r="E1" s="2"/>
      <c r="F1" s="2"/>
      <c r="G1" s="2"/>
      <c r="H1"/>
      <c r="I1"/>
      <c r="J1"/>
    </row>
    <row ht="16.5" r="2" spans="1:10" x14ac:dyDescent="0.25">
      <c r="A2" s="1" t="s">
        <v>2</v>
      </c>
      <c r="B2" s="3" t="s">
        <v>3</v>
      </c>
      <c r="C2" s="4"/>
      <c r="D2" s="4"/>
      <c r="E2" s="4"/>
      <c r="F2" s="4"/>
      <c r="G2" s="4"/>
      <c r="H2" s="5"/>
      <c r="I2" s="6"/>
      <c r="J2"/>
    </row>
    <row ht="13.5" r="3" spans="1:10" thickBot="1" x14ac:dyDescent="0.25">
      <c r="A3"/>
      <c r="B3" s="4"/>
      <c r="C3" s="4"/>
      <c r="D3" s="4"/>
      <c r="E3" s="4"/>
      <c r="F3" s="4"/>
      <c r="G3" s="4"/>
      <c r="H3" s="5"/>
      <c r="I3" s="7" t="s">
        <v>4</v>
      </c>
      <c r="J3" s="7"/>
    </row>
    <row ht="13.5" r="4" spans="1:10" thickBot="1" x14ac:dyDescent="0.25">
      <c r="A4"/>
      <c r="B4" s="8" t="s">
        <v>5</v>
      </c>
      <c r="C4" s="9"/>
      <c r="D4" s="10"/>
      <c r="E4" s="11" t="s">
        <v>6</v>
      </c>
      <c r="F4" s="12" t="s">
        <v>7</v>
      </c>
      <c r="G4" s="11" t="s">
        <v>8</v>
      </c>
      <c r="H4" s="13" t="s">
        <v>9</v>
      </c>
      <c r="I4" s="14" t="s">
        <v>10</v>
      </c>
      <c r="J4"/>
    </row>
    <row customHeight="1" ht="14.25" r="5" spans="1:10" thickTop="1" x14ac:dyDescent="0.2">
      <c r="A5"/>
      <c r="B5" s="15" t="s">
        <v>11</v>
      </c>
      <c r="C5" s="16" t="s">
        <v>12</v>
      </c>
      <c r="D5" s="17" t="s">
        <v>13</v>
      </c>
      <c r="E5" s="18">
        <v>322</v>
      </c>
      <c r="F5" s="18">
        <v>215</v>
      </c>
      <c r="G5" s="19">
        <v>219</v>
      </c>
      <c r="H5" s="20">
        <v>230</v>
      </c>
      <c r="I5" s="21">
        <v>313</v>
      </c>
      <c r="J5"/>
    </row>
    <row ht="13.5" r="6" spans="1:10" thickBot="1" x14ac:dyDescent="0.25">
      <c r="A6"/>
      <c r="B6" s="22"/>
      <c r="C6" s="16"/>
      <c r="D6" s="23" t="s">
        <v>14</v>
      </c>
      <c r="E6" s="24">
        <v>214</v>
      </c>
      <c r="F6" s="24">
        <v>209</v>
      </c>
      <c r="G6" s="25">
        <v>223</v>
      </c>
      <c r="H6" s="26">
        <v>172</v>
      </c>
      <c r="I6" s="27">
        <v>143</v>
      </c>
      <c r="J6"/>
    </row>
    <row ht="14" r="7" spans="1:10" thickBot="1" thickTop="1" x14ac:dyDescent="0.25">
      <c r="A7"/>
      <c r="B7" s="28"/>
      <c r="C7" s="16"/>
      <c r="D7" s="17" t="s">
        <v>15</v>
      </c>
      <c r="E7" s="29">
        <v>536</v>
      </c>
      <c r="F7" s="30">
        <v>424</v>
      </c>
      <c r="G7" s="19">
        <v>442</v>
      </c>
      <c r="H7" s="20">
        <v>402</v>
      </c>
      <c r="I7" s="21">
        <v>456</v>
      </c>
      <c r="J7"/>
    </row>
    <row customHeight="1" ht="13.5" r="8" spans="1:10" x14ac:dyDescent="0.2">
      <c r="A8"/>
      <c r="B8" s="31" t="s">
        <v>16</v>
      </c>
      <c r="C8" s="32" t="s">
        <v>12</v>
      </c>
      <c r="D8" s="33" t="s">
        <v>13</v>
      </c>
      <c r="E8" s="34">
        <v>385</v>
      </c>
      <c r="F8" s="34">
        <v>254</v>
      </c>
      <c r="G8" s="35">
        <v>250</v>
      </c>
      <c r="H8" s="36">
        <v>257</v>
      </c>
      <c r="I8" s="37">
        <v>345</v>
      </c>
      <c r="J8"/>
    </row>
    <row ht="13.5" r="9" spans="1:10" thickBot="1" x14ac:dyDescent="0.25">
      <c r="A9"/>
      <c r="B9" s="38"/>
      <c r="C9" s="39"/>
      <c r="D9" s="40" t="s">
        <v>14</v>
      </c>
      <c r="E9" s="24">
        <v>248</v>
      </c>
      <c r="F9" s="24">
        <v>230</v>
      </c>
      <c r="G9" s="25">
        <v>240</v>
      </c>
      <c r="H9" s="26">
        <v>197</v>
      </c>
      <c r="I9" s="27">
        <v>160</v>
      </c>
      <c r="J9"/>
    </row>
    <row ht="14" r="10" spans="1:10" thickBot="1" thickTop="1" x14ac:dyDescent="0.25">
      <c r="A10"/>
      <c r="B10" s="38"/>
      <c r="C10" s="41"/>
      <c r="D10" s="42" t="s">
        <v>15</v>
      </c>
      <c r="E10" s="43">
        <v>633</v>
      </c>
      <c r="F10" s="44">
        <v>484</v>
      </c>
      <c r="G10" s="45">
        <v>490</v>
      </c>
      <c r="H10" s="43">
        <v>454</v>
      </c>
      <c r="I10" s="46">
        <v>505</v>
      </c>
      <c r="J10"/>
    </row>
    <row r="11" spans="1:10" x14ac:dyDescent="0.2">
      <c r="A11"/>
      <c r="B11" s="38"/>
      <c r="C11" s="32" t="s">
        <v>17</v>
      </c>
      <c r="D11" s="33" t="s">
        <v>13</v>
      </c>
      <c r="E11" s="34">
        <v>1</v>
      </c>
      <c r="F11" s="34">
        <v>0</v>
      </c>
      <c r="G11" s="35">
        <v>2</v>
      </c>
      <c r="H11" s="36">
        <v>1</v>
      </c>
      <c r="I11" s="37">
        <v>1</v>
      </c>
      <c r="J11"/>
    </row>
    <row ht="13.5" r="12" spans="1:10" thickBot="1" x14ac:dyDescent="0.25">
      <c r="A12"/>
      <c r="B12" s="38"/>
      <c r="C12" s="39"/>
      <c r="D12" s="40" t="s">
        <v>14</v>
      </c>
      <c r="E12" s="24">
        <v>2</v>
      </c>
      <c r="F12" s="24">
        <v>1</v>
      </c>
      <c r="G12" s="25">
        <v>0</v>
      </c>
      <c r="H12" s="26">
        <v>0</v>
      </c>
      <c r="I12" s="27">
        <v>2</v>
      </c>
      <c r="J12"/>
    </row>
    <row ht="14" r="13" spans="1:10" thickBot="1" thickTop="1" x14ac:dyDescent="0.25">
      <c r="A13"/>
      <c r="B13" s="38"/>
      <c r="C13" s="41"/>
      <c r="D13" s="42" t="s">
        <v>15</v>
      </c>
      <c r="E13" s="43">
        <v>3</v>
      </c>
      <c r="F13" s="44">
        <v>1</v>
      </c>
      <c r="G13" s="45">
        <v>2</v>
      </c>
      <c r="H13" s="43">
        <v>1</v>
      </c>
      <c r="I13" s="46">
        <v>3</v>
      </c>
      <c r="J13"/>
    </row>
    <row r="14" spans="1:10" x14ac:dyDescent="0.2">
      <c r="A14"/>
      <c r="B14" s="38"/>
      <c r="C14" s="32" t="s">
        <v>18</v>
      </c>
      <c r="D14" s="33" t="s">
        <v>13</v>
      </c>
      <c r="E14" s="34">
        <v>384</v>
      </c>
      <c r="F14" s="34">
        <v>254</v>
      </c>
      <c r="G14" s="35">
        <v>248</v>
      </c>
      <c r="H14" s="36">
        <v>256</v>
      </c>
      <c r="I14" s="37">
        <v>344</v>
      </c>
      <c r="J14"/>
    </row>
    <row ht="13.5" r="15" spans="1:10" thickBot="1" x14ac:dyDescent="0.25">
      <c r="A15"/>
      <c r="B15" s="38"/>
      <c r="C15" s="39"/>
      <c r="D15" s="40" t="s">
        <v>14</v>
      </c>
      <c r="E15" s="24">
        <v>246</v>
      </c>
      <c r="F15" s="24">
        <v>229</v>
      </c>
      <c r="G15" s="25">
        <v>240</v>
      </c>
      <c r="H15" s="26">
        <v>197</v>
      </c>
      <c r="I15" s="27">
        <v>158</v>
      </c>
      <c r="J15"/>
    </row>
    <row ht="14" r="16" spans="1:10" thickBot="1" thickTop="1" x14ac:dyDescent="0.25">
      <c r="A16"/>
      <c r="B16" s="47"/>
      <c r="C16" s="41"/>
      <c r="D16" s="42" t="s">
        <v>15</v>
      </c>
      <c r="E16" s="43">
        <v>630</v>
      </c>
      <c r="F16" s="44">
        <v>483</v>
      </c>
      <c r="G16" s="45">
        <v>488</v>
      </c>
      <c r="H16" s="43">
        <v>453</v>
      </c>
      <c r="I16" s="46">
        <v>502</v>
      </c>
      <c r="J16"/>
    </row>
    <row customHeight="1" ht="13.5" r="17" spans="2:9" x14ac:dyDescent="0.2">
      <c r="B17" s="48" t="s">
        <v>19</v>
      </c>
      <c r="C17" s="49"/>
      <c r="D17" s="50" t="s">
        <v>13</v>
      </c>
      <c r="E17" s="30">
        <v>2340</v>
      </c>
      <c r="F17" s="30">
        <v>2559</v>
      </c>
      <c r="G17" s="51">
        <v>2552</v>
      </c>
      <c r="H17" s="29">
        <v>1805</v>
      </c>
      <c r="I17" s="52">
        <v>1953</v>
      </c>
    </row>
    <row ht="13.5" r="18" spans="2:9" thickBot="1" x14ac:dyDescent="0.25">
      <c r="B18" s="53"/>
      <c r="C18" s="54"/>
      <c r="D18" s="40" t="s">
        <v>14</v>
      </c>
      <c r="E18" s="24">
        <v>1229</v>
      </c>
      <c r="F18" s="24">
        <v>1281</v>
      </c>
      <c r="G18" s="25">
        <v>1362</v>
      </c>
      <c r="H18" s="26">
        <v>1162</v>
      </c>
      <c r="I18" s="27">
        <v>1391</v>
      </c>
    </row>
    <row ht="14" r="19" spans="2:9" thickBot="1" thickTop="1" x14ac:dyDescent="0.25">
      <c r="B19" s="55"/>
      <c r="C19" s="56"/>
      <c r="D19" s="42" t="s">
        <v>15</v>
      </c>
      <c r="E19" s="43">
        <v>3569</v>
      </c>
      <c r="F19" s="43">
        <v>3840</v>
      </c>
      <c r="G19" s="44">
        <v>3914</v>
      </c>
      <c r="H19" s="43">
        <v>2967</v>
      </c>
      <c r="I19" s="46">
        <v>3344</v>
      </c>
    </row>
    <row r="20" spans="2:9" x14ac:dyDescent="0.2">
      <c r="B20" s="57"/>
      <c r="C20" s="57"/>
      <c r="D20" s="58"/>
      <c r="E20" s="59"/>
      <c r="F20" s="59"/>
      <c r="G20" s="59"/>
      <c r="H20" s="60"/>
      <c r="I20" s="61"/>
    </row>
    <row r="21" spans="2:9" x14ac:dyDescent="0.2">
      <c r="B21" s="4"/>
      <c r="C21" s="4"/>
      <c r="D21" s="4"/>
      <c r="E21" s="4"/>
      <c r="F21" s="4"/>
      <c r="G21" s="4"/>
      <c r="H21" s="62"/>
      <c r="I21" s="63"/>
    </row>
  </sheetData>
  <mergeCells count="5">
    <mergeCell ref="B1:G1"/>
    <mergeCell ref="B4:C4"/>
    <mergeCell ref="B5:B7"/>
    <mergeCell ref="B8:B16"/>
    <mergeCell ref="B17:C19"/>
  </mergeCells>
  <phoneticPr fontId="3"/>
  <pageMargins bottom="1" footer="0.51200000000000001" header="0.51200000000000001" left="0.75" right="0.75" top="1"/>
  <pageSetup orientation="landscape" paperSize="9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S39"/>
  <sheetViews>
    <sheetView showGridLines="0" workbookViewId="0" zoomScale="85" zoomScaleNormal="85">
      <selection activeCell="B1" sqref="B1:G1"/>
    </sheetView>
  </sheetViews>
  <sheetFormatPr defaultColWidth="9" defaultRowHeight="13" x14ac:dyDescent="0.2"/>
  <cols>
    <col min="1" max="2" style="1" width="9.0" collapsed="false"/>
    <col min="3" max="3" customWidth="true" style="1" width="15.26953125" collapsed="false"/>
    <col min="4" max="5" bestFit="true" customWidth="true" style="1" width="6.453125" collapsed="false"/>
    <col min="6" max="6" customWidth="true" style="1" width="6.36328125" collapsed="false"/>
    <col min="7" max="7" customWidth="true" style="1" width="6.08984375" collapsed="false"/>
    <col min="8" max="8" bestFit="true" customWidth="true" style="1" width="6.453125" collapsed="false"/>
    <col min="9" max="12" customWidth="true" style="1" width="6.36328125" collapsed="false"/>
    <col min="13" max="15" customWidth="true" style="1" width="6.08984375" collapsed="false"/>
    <col min="16" max="17" customWidth="true" style="66" width="6.08984375" collapsed="false"/>
    <col min="18" max="18" customWidth="true" style="66" width="7.0" collapsed="false"/>
    <col min="19" max="19" customWidth="true" style="1" width="0.90625" collapsed="false"/>
    <col min="20" max="16384" style="1" width="9.0" collapsed="false"/>
  </cols>
  <sheetData>
    <row ht="16.5" r="1" spans="1:18" x14ac:dyDescent="0.25">
      <c r="A1" s="1" t="s">
        <v>0</v>
      </c>
      <c r="B1" s="2" t="s">
        <v>20</v>
      </c>
      <c r="C1" s="2"/>
      <c r="D1" s="2"/>
      <c r="E1" s="2"/>
      <c r="F1" s="2"/>
      <c r="I1" s="64"/>
      <c r="J1" s="64"/>
    </row>
    <row ht="16.5" r="2" spans="1:18" x14ac:dyDescent="0.25">
      <c r="A2" s="1" t="s">
        <v>21</v>
      </c>
      <c r="B2" s="67" t="s">
        <v>22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  <c r="Q2" s="69"/>
      <c r="R2" s="69"/>
    </row>
    <row ht="13.5" r="3" spans="1:18" thickBot="1" x14ac:dyDescent="0.2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70"/>
      <c r="Q3" s="71"/>
      <c r="R3" s="70" t="s">
        <v>23</v>
      </c>
    </row>
    <row r="4" spans="1:18" x14ac:dyDescent="0.2">
      <c r="B4" s="72" t="s">
        <v>5</v>
      </c>
      <c r="C4" s="73"/>
      <c r="D4" s="74" t="s">
        <v>6</v>
      </c>
      <c r="E4" s="75"/>
      <c r="F4" s="76"/>
      <c r="G4" s="77" t="s">
        <v>7</v>
      </c>
      <c r="H4" s="75"/>
      <c r="I4" s="76"/>
      <c r="J4" s="78" t="s">
        <v>8</v>
      </c>
      <c r="K4" s="79"/>
      <c r="L4" s="80"/>
      <c r="M4" s="79" t="s">
        <v>24</v>
      </c>
      <c r="N4" s="79"/>
      <c r="O4" s="80"/>
      <c r="P4" s="78" t="s">
        <v>25</v>
      </c>
      <c r="Q4" s="79"/>
      <c r="R4" s="80"/>
    </row>
    <row ht="13.5" r="5" spans="1:18" thickBot="1" x14ac:dyDescent="0.25">
      <c r="B5" s="81"/>
      <c r="C5" s="82"/>
      <c r="D5" s="83" t="s">
        <v>13</v>
      </c>
      <c r="E5" s="84" t="s">
        <v>14</v>
      </c>
      <c r="F5" s="85" t="s">
        <v>15</v>
      </c>
      <c r="G5" s="86" t="s">
        <v>13</v>
      </c>
      <c r="H5" s="84" t="s">
        <v>14</v>
      </c>
      <c r="I5" s="87" t="s">
        <v>15</v>
      </c>
      <c r="J5" s="88" t="s">
        <v>13</v>
      </c>
      <c r="K5" s="89" t="s">
        <v>14</v>
      </c>
      <c r="L5" s="90" t="s">
        <v>15</v>
      </c>
      <c r="M5" s="91" t="s">
        <v>13</v>
      </c>
      <c r="N5" s="89" t="s">
        <v>14</v>
      </c>
      <c r="O5" s="90" t="s">
        <v>15</v>
      </c>
      <c r="P5" s="88" t="s">
        <v>13</v>
      </c>
      <c r="Q5" s="89" t="s">
        <v>14</v>
      </c>
      <c r="R5" s="90" t="s">
        <v>15</v>
      </c>
    </row>
    <row ht="13.5" r="6" spans="1:18" thickTop="1" x14ac:dyDescent="0.2">
      <c r="B6" s="92" t="s">
        <v>26</v>
      </c>
      <c r="C6" s="93" t="s">
        <v>27</v>
      </c>
      <c r="D6" s="94">
        <v>4</v>
      </c>
      <c r="E6" s="95">
        <v>0</v>
      </c>
      <c r="F6" s="96">
        <f>SUM(D6:E6)</f>
        <v>4</v>
      </c>
      <c r="G6" s="97">
        <v>2</v>
      </c>
      <c r="H6" s="95">
        <v>0</v>
      </c>
      <c r="I6" s="98">
        <f>SUM(G6:H6)</f>
        <v>2</v>
      </c>
      <c r="J6" s="94">
        <v>3</v>
      </c>
      <c r="K6" s="95">
        <v>0</v>
      </c>
      <c r="L6" s="98">
        <f>SUM(J6:K6)</f>
        <v>3</v>
      </c>
      <c r="M6" s="94">
        <v>0</v>
      </c>
      <c r="N6" s="95">
        <v>0</v>
      </c>
      <c r="O6" s="98">
        <v>0</v>
      </c>
      <c r="P6" s="97">
        <v>2</v>
      </c>
      <c r="Q6" s="95">
        <v>0</v>
      </c>
      <c r="R6" s="98">
        <v>2</v>
      </c>
    </row>
    <row r="7" spans="1:18" x14ac:dyDescent="0.2">
      <c r="B7" s="99"/>
      <c r="C7" s="100" t="s">
        <v>28</v>
      </c>
      <c r="D7" s="101">
        <v>4</v>
      </c>
      <c r="E7" s="102">
        <v>2</v>
      </c>
      <c r="F7" s="103">
        <f ref="F7:F18" si="0" t="shared">SUM(D7:E7)</f>
        <v>6</v>
      </c>
      <c r="G7" s="104">
        <v>11</v>
      </c>
      <c r="H7" s="102">
        <v>0</v>
      </c>
      <c r="I7" s="105">
        <f ref="I7:I18" si="1" t="shared">SUM(G7:H7)</f>
        <v>11</v>
      </c>
      <c r="J7" s="101">
        <v>3</v>
      </c>
      <c r="K7" s="102">
        <v>2</v>
      </c>
      <c r="L7" s="105">
        <f>SUM(J7:K7)</f>
        <v>5</v>
      </c>
      <c r="M7" s="101">
        <v>11</v>
      </c>
      <c r="N7" s="102">
        <v>3</v>
      </c>
      <c r="O7" s="105">
        <v>14</v>
      </c>
      <c r="P7" s="104">
        <v>8</v>
      </c>
      <c r="Q7" s="102">
        <v>2</v>
      </c>
      <c r="R7" s="105">
        <v>10</v>
      </c>
    </row>
    <row r="8" spans="1:18" x14ac:dyDescent="0.2">
      <c r="B8" s="99"/>
      <c r="C8" s="100" t="s">
        <v>29</v>
      </c>
      <c r="D8" s="101">
        <v>4</v>
      </c>
      <c r="E8" s="102">
        <v>5</v>
      </c>
      <c r="F8" s="103">
        <f si="0" t="shared"/>
        <v>9</v>
      </c>
      <c r="G8" s="104">
        <v>5</v>
      </c>
      <c r="H8" s="102">
        <v>2</v>
      </c>
      <c r="I8" s="105">
        <f si="1" t="shared"/>
        <v>7</v>
      </c>
      <c r="J8" s="101">
        <v>8</v>
      </c>
      <c r="K8" s="102">
        <v>2</v>
      </c>
      <c r="L8" s="105">
        <f ref="L8:L10" si="2" t="shared">SUM(J8:K8)</f>
        <v>10</v>
      </c>
      <c r="M8" s="101">
        <v>9</v>
      </c>
      <c r="N8" s="102">
        <v>2</v>
      </c>
      <c r="O8" s="105">
        <v>11</v>
      </c>
      <c r="P8" s="104">
        <v>12</v>
      </c>
      <c r="Q8" s="102">
        <v>0</v>
      </c>
      <c r="R8" s="105">
        <v>12</v>
      </c>
    </row>
    <row ht="13.5" r="9" spans="1:18" thickBot="1" x14ac:dyDescent="0.25">
      <c r="B9" s="99"/>
      <c r="C9" s="106" t="s">
        <v>30</v>
      </c>
      <c r="D9" s="107">
        <v>0</v>
      </c>
      <c r="E9" s="108">
        <v>0</v>
      </c>
      <c r="F9" s="109">
        <f si="0" t="shared"/>
        <v>0</v>
      </c>
      <c r="G9" s="110">
        <v>2</v>
      </c>
      <c r="H9" s="108">
        <v>1</v>
      </c>
      <c r="I9" s="111">
        <f si="1" t="shared"/>
        <v>3</v>
      </c>
      <c r="J9" s="107">
        <v>1</v>
      </c>
      <c r="K9" s="108">
        <v>2</v>
      </c>
      <c r="L9" s="111">
        <f si="2" t="shared"/>
        <v>3</v>
      </c>
      <c r="M9" s="107">
        <v>0</v>
      </c>
      <c r="N9" s="108">
        <v>0</v>
      </c>
      <c r="O9" s="105">
        <v>0</v>
      </c>
      <c r="P9" s="110">
        <v>1</v>
      </c>
      <c r="Q9" s="108">
        <v>1</v>
      </c>
      <c r="R9" s="105">
        <v>2</v>
      </c>
    </row>
    <row ht="14" r="10" spans="1:18" thickBot="1" thickTop="1" x14ac:dyDescent="0.25">
      <c r="B10" s="112"/>
      <c r="C10" s="113" t="s">
        <v>15</v>
      </c>
      <c r="D10" s="114">
        <f>SUM(D6:D9)</f>
        <v>12</v>
      </c>
      <c r="E10" s="115">
        <f>SUM(E6:E9)</f>
        <v>7</v>
      </c>
      <c r="F10" s="116">
        <f si="0" t="shared"/>
        <v>19</v>
      </c>
      <c r="G10" s="117">
        <f>SUM(G6:G9)</f>
        <v>20</v>
      </c>
      <c r="H10" s="115">
        <f>SUM(H6:H9)</f>
        <v>3</v>
      </c>
      <c r="I10" s="118">
        <f si="1" t="shared"/>
        <v>23</v>
      </c>
      <c r="J10" s="114">
        <f>SUM(J6:J9)</f>
        <v>15</v>
      </c>
      <c r="K10" s="115">
        <f>SUM(K6:K9)</f>
        <v>6</v>
      </c>
      <c r="L10" s="118">
        <f si="2" t="shared"/>
        <v>21</v>
      </c>
      <c r="M10" s="114">
        <v>20</v>
      </c>
      <c r="N10" s="115">
        <v>5</v>
      </c>
      <c r="O10" s="118">
        <v>25</v>
      </c>
      <c r="P10" s="117">
        <f>SUM(P6:P9)</f>
        <v>23</v>
      </c>
      <c r="Q10" s="114">
        <f ref="Q10" si="3" t="shared">SUM(Q6:Q9)</f>
        <v>3</v>
      </c>
      <c r="R10" s="119">
        <f>SUM(P10:Q10)</f>
        <v>26</v>
      </c>
    </row>
    <row r="11" spans="1:18" x14ac:dyDescent="0.2">
      <c r="B11" s="120" t="s">
        <v>31</v>
      </c>
      <c r="C11" s="121" t="s">
        <v>32</v>
      </c>
      <c r="D11" s="122">
        <v>131</v>
      </c>
      <c r="E11" s="123">
        <v>45</v>
      </c>
      <c r="F11" s="124">
        <f si="0" t="shared"/>
        <v>176</v>
      </c>
      <c r="G11" s="125">
        <v>123</v>
      </c>
      <c r="H11" s="123">
        <v>37</v>
      </c>
      <c r="I11" s="126">
        <f si="1" t="shared"/>
        <v>160</v>
      </c>
      <c r="J11" s="122">
        <v>95</v>
      </c>
      <c r="K11" s="123">
        <v>45</v>
      </c>
      <c r="L11" s="126">
        <f>SUM(J11:K11)</f>
        <v>140</v>
      </c>
      <c r="M11" s="122">
        <v>86</v>
      </c>
      <c r="N11" s="123">
        <v>52</v>
      </c>
      <c r="O11" s="126">
        <v>138</v>
      </c>
      <c r="P11" s="125">
        <v>90</v>
      </c>
      <c r="Q11" s="123">
        <v>66</v>
      </c>
      <c r="R11" s="126">
        <v>156</v>
      </c>
    </row>
    <row ht="13.5" r="12" spans="1:18" thickBot="1" x14ac:dyDescent="0.25">
      <c r="B12" s="120"/>
      <c r="C12" s="106" t="s">
        <v>33</v>
      </c>
      <c r="D12" s="127">
        <v>13</v>
      </c>
      <c r="E12" s="128">
        <v>7</v>
      </c>
      <c r="F12" s="129">
        <f si="0" t="shared"/>
        <v>20</v>
      </c>
      <c r="G12" s="130">
        <v>8</v>
      </c>
      <c r="H12" s="128">
        <v>9</v>
      </c>
      <c r="I12" s="131">
        <f si="1" t="shared"/>
        <v>17</v>
      </c>
      <c r="J12" s="127">
        <v>9</v>
      </c>
      <c r="K12" s="128">
        <v>4</v>
      </c>
      <c r="L12" s="131">
        <f>SUM(J12:K12)</f>
        <v>13</v>
      </c>
      <c r="M12" s="127">
        <v>6</v>
      </c>
      <c r="N12" s="128">
        <v>4</v>
      </c>
      <c r="O12" s="131">
        <v>10</v>
      </c>
      <c r="P12" s="130">
        <v>13</v>
      </c>
      <c r="Q12" s="128">
        <v>13</v>
      </c>
      <c r="R12" s="131">
        <v>25</v>
      </c>
    </row>
    <row ht="14" r="13" spans="1:18" thickBot="1" thickTop="1" x14ac:dyDescent="0.25">
      <c r="B13" s="120"/>
      <c r="C13" s="132" t="s">
        <v>15</v>
      </c>
      <c r="D13" s="133">
        <f>SUM(D11:D12)</f>
        <v>144</v>
      </c>
      <c r="E13" s="134">
        <f>SUM(E11:E12)</f>
        <v>52</v>
      </c>
      <c r="F13" s="135">
        <f si="0" t="shared"/>
        <v>196</v>
      </c>
      <c r="G13" s="136">
        <f>SUM(G11:G12)</f>
        <v>131</v>
      </c>
      <c r="H13" s="134">
        <f>SUM(H11:H12)</f>
        <v>46</v>
      </c>
      <c r="I13" s="137">
        <f si="1" t="shared"/>
        <v>177</v>
      </c>
      <c r="J13" s="133">
        <f>SUM(J11:J12)</f>
        <v>104</v>
      </c>
      <c r="K13" s="134">
        <f>SUM(K11:K12)</f>
        <v>49</v>
      </c>
      <c r="L13" s="137">
        <f ref="L13" si="4" t="shared">SUM(J13:K13)</f>
        <v>153</v>
      </c>
      <c r="M13" s="133">
        <v>92</v>
      </c>
      <c r="N13" s="134">
        <v>56</v>
      </c>
      <c r="O13" s="137">
        <v>148</v>
      </c>
      <c r="P13" s="136">
        <f>SUM(P11:P12)</f>
        <v>103</v>
      </c>
      <c r="Q13" s="133">
        <f ref="Q13" si="5" t="shared">SUM(Q11:Q12)</f>
        <v>79</v>
      </c>
      <c r="R13" s="138">
        <f>SUM(P13:Q13)</f>
        <v>182</v>
      </c>
    </row>
    <row ht="13.5" r="14" spans="1:18" thickBot="1" x14ac:dyDescent="0.25">
      <c r="B14" s="139" t="s">
        <v>34</v>
      </c>
      <c r="C14" s="140"/>
      <c r="D14" s="141">
        <v>1414</v>
      </c>
      <c r="E14" s="142">
        <v>610</v>
      </c>
      <c r="F14" s="143">
        <f si="0" t="shared"/>
        <v>2024</v>
      </c>
      <c r="G14" s="144">
        <v>1284</v>
      </c>
      <c r="H14" s="142">
        <v>605</v>
      </c>
      <c r="I14" s="145">
        <f si="1" t="shared"/>
        <v>1889</v>
      </c>
      <c r="J14" s="141">
        <v>1212</v>
      </c>
      <c r="K14" s="142">
        <v>516</v>
      </c>
      <c r="L14" s="145">
        <f>SUM(J14:K14)</f>
        <v>1728</v>
      </c>
      <c r="M14" s="141">
        <v>878</v>
      </c>
      <c r="N14" s="142">
        <v>399</v>
      </c>
      <c r="O14" s="145">
        <v>1277</v>
      </c>
      <c r="P14" s="144">
        <v>771</v>
      </c>
      <c r="Q14" s="142">
        <v>448</v>
      </c>
      <c r="R14" s="145">
        <v>1219</v>
      </c>
    </row>
    <row r="15" spans="1:18" x14ac:dyDescent="0.2">
      <c r="B15" s="120" t="s">
        <v>35</v>
      </c>
      <c r="C15" s="121" t="s">
        <v>36</v>
      </c>
      <c r="D15" s="122">
        <v>106</v>
      </c>
      <c r="E15" s="123">
        <v>54</v>
      </c>
      <c r="F15" s="124">
        <f si="0" t="shared"/>
        <v>160</v>
      </c>
      <c r="G15" s="125">
        <v>116</v>
      </c>
      <c r="H15" s="123">
        <v>64</v>
      </c>
      <c r="I15" s="126">
        <f si="1" t="shared"/>
        <v>180</v>
      </c>
      <c r="J15" s="122">
        <v>81</v>
      </c>
      <c r="K15" s="123">
        <v>28</v>
      </c>
      <c r="L15" s="126">
        <f>SUM(J15:K15)</f>
        <v>109</v>
      </c>
      <c r="M15" s="122">
        <v>79</v>
      </c>
      <c r="N15" s="123">
        <v>40</v>
      </c>
      <c r="O15" s="126">
        <v>119</v>
      </c>
      <c r="P15" s="146">
        <v>85</v>
      </c>
      <c r="Q15" s="147">
        <v>46</v>
      </c>
      <c r="R15" s="126">
        <v>131</v>
      </c>
    </row>
    <row r="16" spans="1:18" x14ac:dyDescent="0.2">
      <c r="B16" s="120"/>
      <c r="C16" s="100" t="s">
        <v>37</v>
      </c>
      <c r="D16" s="101">
        <v>16</v>
      </c>
      <c r="E16" s="102">
        <v>2</v>
      </c>
      <c r="F16" s="103">
        <f si="0" t="shared"/>
        <v>18</v>
      </c>
      <c r="G16" s="104">
        <v>12</v>
      </c>
      <c r="H16" s="102">
        <v>3</v>
      </c>
      <c r="I16" s="105">
        <f si="1" t="shared"/>
        <v>15</v>
      </c>
      <c r="J16" s="101">
        <v>10</v>
      </c>
      <c r="K16" s="102">
        <v>3</v>
      </c>
      <c r="L16" s="105">
        <f>SUM(J16:K16)</f>
        <v>13</v>
      </c>
      <c r="M16" s="101">
        <v>5</v>
      </c>
      <c r="N16" s="102">
        <v>3</v>
      </c>
      <c r="O16" s="105">
        <v>8</v>
      </c>
      <c r="P16" s="148">
        <v>20</v>
      </c>
      <c r="Q16" s="149">
        <v>0</v>
      </c>
      <c r="R16" s="105">
        <v>30</v>
      </c>
    </row>
    <row ht="13.5" r="17" spans="2:18" thickBot="1" x14ac:dyDescent="0.25">
      <c r="B17" s="120"/>
      <c r="C17" s="106" t="s">
        <v>38</v>
      </c>
      <c r="D17" s="127">
        <v>276</v>
      </c>
      <c r="E17" s="128">
        <v>155</v>
      </c>
      <c r="F17" s="129">
        <f si="0" t="shared"/>
        <v>431</v>
      </c>
      <c r="G17" s="130">
        <v>213</v>
      </c>
      <c r="H17" s="128">
        <v>133</v>
      </c>
      <c r="I17" s="131">
        <f si="1" t="shared"/>
        <v>346</v>
      </c>
      <c r="J17" s="127">
        <v>217</v>
      </c>
      <c r="K17" s="128">
        <v>121</v>
      </c>
      <c r="L17" s="131">
        <f>SUM(J17:K17)</f>
        <v>338</v>
      </c>
      <c r="M17" s="127">
        <v>198</v>
      </c>
      <c r="N17" s="128">
        <v>133</v>
      </c>
      <c r="O17" s="105">
        <v>331</v>
      </c>
      <c r="P17" s="130">
        <v>163</v>
      </c>
      <c r="Q17" s="128">
        <v>91</v>
      </c>
      <c r="R17" s="105">
        <v>288</v>
      </c>
    </row>
    <row ht="14" r="18" spans="2:18" thickBot="1" thickTop="1" x14ac:dyDescent="0.25">
      <c r="B18" s="150"/>
      <c r="C18" s="113" t="s">
        <v>15</v>
      </c>
      <c r="D18" s="114">
        <f>SUM(D15:D17)</f>
        <v>398</v>
      </c>
      <c r="E18" s="115">
        <f>SUM(E15:E17)</f>
        <v>211</v>
      </c>
      <c r="F18" s="116">
        <f si="0" t="shared"/>
        <v>609</v>
      </c>
      <c r="G18" s="117">
        <f>SUM(G15:G17)</f>
        <v>341</v>
      </c>
      <c r="H18" s="115">
        <f>SUM(H15:H17)</f>
        <v>200</v>
      </c>
      <c r="I18" s="118">
        <f si="1" t="shared"/>
        <v>541</v>
      </c>
      <c r="J18" s="114">
        <f>SUM(J15:J17)</f>
        <v>308</v>
      </c>
      <c r="K18" s="115">
        <f>SUM(K15:K17)</f>
        <v>152</v>
      </c>
      <c r="L18" s="118">
        <f ref="L18:L19" si="6" t="shared">SUM(J18:K18)</f>
        <v>460</v>
      </c>
      <c r="M18" s="114">
        <v>282</v>
      </c>
      <c r="N18" s="115">
        <v>176</v>
      </c>
      <c r="O18" s="118">
        <v>458</v>
      </c>
      <c r="P18" s="117">
        <f>SUM(P15:P17)</f>
        <v>268</v>
      </c>
      <c r="Q18" s="114">
        <f ref="Q18" si="7" t="shared">SUM(Q15:Q17)</f>
        <v>137</v>
      </c>
      <c r="R18" s="119">
        <f>SUM(P18:Q18)</f>
        <v>405</v>
      </c>
    </row>
    <row ht="13.5" r="19" spans="2:18" thickBot="1" x14ac:dyDescent="0.25">
      <c r="B19" s="151" t="s">
        <v>39</v>
      </c>
      <c r="C19" s="152"/>
      <c r="D19" s="153">
        <f>D10+D13+D14+D18</f>
        <v>1968</v>
      </c>
      <c r="E19" s="154">
        <f>E10+E13+E14+E18</f>
        <v>880</v>
      </c>
      <c r="F19" s="155">
        <f ref="F19" si="8" t="shared">SUM(D19:E19)</f>
        <v>2848</v>
      </c>
      <c r="G19" s="156">
        <f>G10+G13+G14+G18</f>
        <v>1776</v>
      </c>
      <c r="H19" s="157">
        <f>H10+H13+H14+H18</f>
        <v>854</v>
      </c>
      <c r="I19" s="158">
        <f>SUM(G19:H19)</f>
        <v>2630</v>
      </c>
      <c r="J19" s="159">
        <f>J10+J13+J14+J18</f>
        <v>1639</v>
      </c>
      <c r="K19" s="157">
        <f>K10+K13+K14+K18</f>
        <v>723</v>
      </c>
      <c r="L19" s="160">
        <f si="6" t="shared"/>
        <v>2362</v>
      </c>
      <c r="M19" s="156">
        <v>1272</v>
      </c>
      <c r="N19" s="157">
        <v>636</v>
      </c>
      <c r="O19" s="160">
        <v>1908</v>
      </c>
      <c r="P19" s="159">
        <f>SUM(P18,P13:P14,P10)</f>
        <v>1165</v>
      </c>
      <c r="Q19" s="156">
        <f>SUM(Q18,Q13:Q14,Q10)</f>
        <v>667</v>
      </c>
      <c r="R19" s="160">
        <f>SUM(P19:Q19)</f>
        <v>1832</v>
      </c>
    </row>
    <row r="20" spans="2:18" x14ac:dyDescent="0.2">
      <c r="B20" s="161"/>
      <c r="C20" s="161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3"/>
      <c r="Q20" s="163"/>
      <c r="R20" s="163"/>
    </row>
    <row r="21" spans="2:18" x14ac:dyDescent="0.2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P21" s="164"/>
      <c r="Q21" s="164"/>
    </row>
    <row r="22" spans="2:18" x14ac:dyDescent="0.2">
      <c r="B22" s="68"/>
      <c r="C22" s="68"/>
      <c r="D22" s="68"/>
      <c r="E22" s="68"/>
      <c r="F22" s="68"/>
      <c r="G22" s="165"/>
      <c r="H22" s="166"/>
      <c r="I22" s="166"/>
      <c r="J22" s="166"/>
      <c r="K22" s="166"/>
      <c r="L22" s="166"/>
      <c r="M22" s="165"/>
      <c r="N22" s="68"/>
      <c r="O22" s="68"/>
      <c r="P22" s="164"/>
      <c r="Q22" s="164"/>
      <c r="R22" s="164"/>
    </row>
    <row r="23" spans="2:18" x14ac:dyDescent="0.2">
      <c r="G23" s="166"/>
      <c r="H23" s="166"/>
      <c r="I23" s="166"/>
      <c r="J23" s="166"/>
      <c r="K23" s="166"/>
      <c r="L23" s="166"/>
      <c r="M23" s="166"/>
    </row>
    <row r="24" spans="2:18" x14ac:dyDescent="0.2">
      <c r="G24" s="166"/>
      <c r="H24" s="167"/>
      <c r="I24" s="167"/>
      <c r="J24" s="168"/>
      <c r="K24" s="168"/>
      <c r="L24" s="168"/>
      <c r="M24" s="166"/>
    </row>
    <row r="25" spans="2:18" x14ac:dyDescent="0.2">
      <c r="G25" s="166"/>
      <c r="H25" s="167"/>
      <c r="I25" s="167"/>
      <c r="J25" s="169"/>
      <c r="K25" s="169"/>
      <c r="L25" s="169"/>
      <c r="M25" s="166"/>
    </row>
    <row r="26" spans="2:18" x14ac:dyDescent="0.2">
      <c r="G26" s="166"/>
      <c r="H26" s="170"/>
      <c r="I26" s="166"/>
      <c r="J26" s="171"/>
      <c r="K26" s="171"/>
      <c r="L26" s="171"/>
      <c r="M26" s="166"/>
      <c r="Q26" s="172"/>
    </row>
    <row r="27" spans="2:18" x14ac:dyDescent="0.2">
      <c r="G27" s="166"/>
      <c r="H27" s="170"/>
      <c r="I27" s="166"/>
      <c r="J27" s="171"/>
      <c r="K27" s="171"/>
      <c r="L27" s="171"/>
      <c r="M27" s="166"/>
    </row>
    <row r="28" spans="2:18" x14ac:dyDescent="0.2">
      <c r="G28" s="166"/>
      <c r="H28" s="170"/>
      <c r="I28" s="166"/>
      <c r="J28" s="171"/>
      <c r="K28" s="171"/>
      <c r="L28" s="171"/>
      <c r="M28" s="166"/>
    </row>
    <row r="29" spans="2:18" x14ac:dyDescent="0.2">
      <c r="G29" s="166"/>
      <c r="H29" s="170"/>
      <c r="I29" s="166"/>
      <c r="J29" s="171"/>
      <c r="K29" s="171"/>
      <c r="L29" s="171"/>
      <c r="M29" s="166"/>
    </row>
    <row r="30" spans="2:18" x14ac:dyDescent="0.2">
      <c r="G30" s="166"/>
      <c r="H30" s="170"/>
      <c r="I30" s="166"/>
      <c r="J30" s="171"/>
      <c r="K30" s="171"/>
      <c r="L30" s="171"/>
      <c r="M30" s="166"/>
    </row>
    <row r="31" spans="2:18" x14ac:dyDescent="0.2">
      <c r="G31" s="166"/>
      <c r="H31" s="170"/>
      <c r="I31" s="166"/>
      <c r="J31" s="171"/>
      <c r="K31" s="171"/>
      <c r="L31" s="171"/>
      <c r="M31" s="166"/>
    </row>
    <row r="32" spans="2:18" x14ac:dyDescent="0.2">
      <c r="G32" s="166"/>
      <c r="H32" s="170"/>
      <c r="I32" s="166"/>
      <c r="J32" s="171"/>
      <c r="K32" s="171"/>
      <c r="L32" s="171"/>
      <c r="M32" s="166"/>
    </row>
    <row r="33" spans="7:13" x14ac:dyDescent="0.2">
      <c r="G33" s="166"/>
      <c r="H33" s="170"/>
      <c r="I33" s="166"/>
      <c r="J33" s="171"/>
      <c r="K33" s="171"/>
      <c r="L33" s="171"/>
      <c r="M33" s="166"/>
    </row>
    <row r="34" spans="7:13" x14ac:dyDescent="0.2">
      <c r="G34" s="166"/>
      <c r="H34" s="170"/>
      <c r="I34" s="170"/>
      <c r="J34" s="171"/>
      <c r="K34" s="171"/>
      <c r="L34" s="171"/>
      <c r="M34" s="166"/>
    </row>
    <row r="35" spans="7:13" x14ac:dyDescent="0.2">
      <c r="G35" s="166"/>
      <c r="H35" s="170"/>
      <c r="I35" s="166"/>
      <c r="J35" s="171"/>
      <c r="K35" s="171"/>
      <c r="L35" s="171"/>
      <c r="M35" s="166"/>
    </row>
    <row r="36" spans="7:13" x14ac:dyDescent="0.2">
      <c r="G36" s="166"/>
      <c r="H36" s="170"/>
      <c r="I36" s="166"/>
      <c r="J36" s="171"/>
      <c r="K36" s="171"/>
      <c r="L36" s="171"/>
      <c r="M36" s="166"/>
    </row>
    <row r="37" spans="7:13" x14ac:dyDescent="0.2">
      <c r="G37" s="166"/>
      <c r="H37" s="170"/>
      <c r="I37" s="166"/>
      <c r="J37" s="171"/>
      <c r="K37" s="171"/>
      <c r="L37" s="171"/>
      <c r="M37" s="166"/>
    </row>
    <row r="38" spans="7:13" x14ac:dyDescent="0.2">
      <c r="G38" s="166"/>
      <c r="H38" s="170"/>
      <c r="I38" s="166"/>
      <c r="J38" s="171"/>
      <c r="K38" s="171"/>
      <c r="L38" s="171"/>
      <c r="M38" s="166"/>
    </row>
    <row r="39" spans="7:13" x14ac:dyDescent="0.2">
      <c r="G39" s="166"/>
      <c r="H39" s="167"/>
      <c r="I39" s="167"/>
      <c r="J39" s="171"/>
      <c r="K39" s="171"/>
      <c r="L39" s="171"/>
      <c r="M39" s="166"/>
    </row>
  </sheetData>
  <mergeCells count="19">
    <mergeCell ref="H39:I39"/>
    <mergeCell ref="H24:I25"/>
    <mergeCell ref="J24:L24"/>
    <mergeCell ref="H26:H30"/>
    <mergeCell ref="H31:H33"/>
    <mergeCell ref="H34:I34"/>
    <mergeCell ref="H35:H38"/>
    <mergeCell ref="P4:R4"/>
    <mergeCell ref="B6:B10"/>
    <mergeCell ref="B11:B13"/>
    <mergeCell ref="B14:C14"/>
    <mergeCell ref="B15:B18"/>
    <mergeCell ref="B19:C19"/>
    <mergeCell ref="B1:F1"/>
    <mergeCell ref="B4:C5"/>
    <mergeCell ref="D4:F4"/>
    <mergeCell ref="G4:I4"/>
    <mergeCell ref="J4:L4"/>
    <mergeCell ref="M4:O4"/>
  </mergeCells>
  <phoneticPr fontId="3"/>
  <pageMargins bottom="1" footer="0.51200000000000001" header="0.51200000000000001" left="0.75" right="0.75" top="1"/>
  <pageSetup orientation="landscape" paperSize="9" r:id="rId1" scale="9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ワークシート</vt:lpstr>
      </vt:variant>
      <vt:variant>
        <vt:i4>2</vt:i4>
      </vt:variant>
    </vt:vector>
  </HeadingPairs>
  <TitlesOfParts>
    <vt:vector baseType="lpstr" size="2">
      <vt:lpstr>13-（１）交通事故発生件数</vt:lpstr>
      <vt:lpstr>13-（２）刑法犯罪別発生状況</vt:lpstr>
    </vt:vector>
  </TitlesOfParts>
  <Company/>
  <LinksUpToDate>false</LinksUpToDate>
  <SharedDoc>false</SharedDoc>
  <HyperlinksChanged>false</HyperlinksChanged>
  <AppVersion>16.0300</AppVersion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