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5" rupBuild="14420"/>
  <workbookPr codeName="ThisWorkbook" defaultThemeVersion="124226"/>
  <mc:AlternateContent>
    <mc:Choice Requires="x15">
      <x15ac:absPath xmlns:x15ac="http://schemas.microsoft.com/office/spreadsheetml/2010/11/ac" url="\\Flsv\bumon\広報広聴担当\共有フォルダ\広聴\ホームページ\###オープンデータ\行政基礎資料集UP\R5\"/>
    </mc:Choice>
  </mc:AlternateContent>
  <bookViews>
    <workbookView tabRatio="931" windowHeight="8090" windowWidth="10250" xWindow="-20" yWindow="440"/>
  </bookViews>
  <sheets>
    <sheet name="1-2-（1）常住人口の推移" r:id="rId1" sheetId="10"/>
    <sheet name="1-2-（２）流出入人口の推移" r:id="rId2" sheetId="12"/>
    <sheet name="1-2-（３）昼間人口の推移" r:id="rId3" sheetId="11"/>
    <sheet name="1-2-（４）将来人口の推計" r:id="rId4" sheetId="31"/>
    <sheet name="1-2-（５）人口密度等" r:id="rId5" sheetId="14"/>
    <sheet name="1-2-（６）年齢別及び男女別人口" r:id="rId6" sheetId="35"/>
    <sheet name="1-2-（７）年齢階層別人口" r:id="rId7" sheetId="36"/>
    <sheet name="1-2-（８）３階層人口の推移" r:id="rId8" sheetId="37"/>
    <sheet name="1-2-（９）人口構造指数の推移" r:id="rId9" sheetId="38"/>
    <sheet name="1-2-（１０）移動人口の推移" r:id="rId10" sheetId="39"/>
    <sheet name="1-2-（１１）合計特殊出生率" r:id="rId11" sheetId="26"/>
    <sheet name="1-2-（１２）世帯数と人口" r:id="rId12" sheetId="40"/>
    <sheet name="1-2-（１３）世帯構成人員別世帯数" r:id="rId13" sheetId="29"/>
    <sheet name="1-2-（１４）家族類型別世帯数" r:id="rId14" sheetId="22"/>
  </sheets>
  <definedNames>
    <definedName localSheetId="11" name="_xlnm.Print_Area">'1-2-（１２）世帯数と人口'!$B$1:$N$59</definedName>
    <definedName localSheetId="5" name="_xlnm.Print_Area">'1-2-（６）年齢別及び男女別人口'!$A$1:$M$49</definedName>
    <definedName localSheetId="7" name="_xlnm.Print_Area">'1-2-（８）３階層人口の推移'!$A$1:$M$18</definedName>
    <definedName localSheetId="8" name="_xlnm.Print_Area">'1-2-（９）人口構造指数の推移'!$A$1:$M$17</definedName>
  </definedNames>
  <calcPr calcId="162913"/>
</workbook>
</file>

<file path=xl/calcChain.xml><?xml version="1.0" encoding="utf-8"?>
<calcChain xmlns="http://schemas.openxmlformats.org/spreadsheetml/2006/main">
  <c i="36" l="1" r="I21"/>
  <c i="36" r="G21"/>
  <c i="36" r="E21"/>
  <c i="36" r="C20"/>
  <c i="36" l="1" r="K21"/>
  <c i="22" l="1" r="M8"/>
  <c i="22" r="M9"/>
  <c i="29" l="1" r="K17"/>
  <c i="35" l="1" r="K47"/>
  <c i="35" r="G47"/>
  <c i="35" r="C47"/>
  <c i="35" r="K46"/>
  <c i="35" r="G46"/>
  <c i="35" r="C46"/>
  <c i="35" r="K45"/>
  <c i="35" r="G45"/>
  <c i="35" r="C45"/>
  <c i="35" r="K44"/>
  <c i="35" r="G44"/>
  <c i="35" r="C44"/>
  <c i="35" r="K43"/>
  <c i="35" r="G43"/>
  <c i="35" r="C43"/>
  <c i="35" r="C42" s="1"/>
  <c i="35" r="M42"/>
  <c i="35" r="L42"/>
  <c i="35" r="I42"/>
  <c i="35" r="H42"/>
  <c i="35" r="E42"/>
  <c i="35" r="D42"/>
  <c i="35" r="K41"/>
  <c i="35" r="G41"/>
  <c i="35" r="C41"/>
  <c i="35" r="K40"/>
  <c i="35" r="G40"/>
  <c i="35" r="C40"/>
  <c i="35" r="K39"/>
  <c i="35" r="G39"/>
  <c i="35" r="C39"/>
  <c i="35" r="K38"/>
  <c i="35" r="G38"/>
  <c i="35" r="C38"/>
  <c i="35" r="K37"/>
  <c i="35" r="G37"/>
  <c i="35" r="C37"/>
  <c i="35" r="M36"/>
  <c i="35" r="L36"/>
  <c i="35" r="I36"/>
  <c i="35" r="H36"/>
  <c i="35" r="E36"/>
  <c i="35" r="D36"/>
  <c i="35" r="K35"/>
  <c i="35" r="G35"/>
  <c i="35" r="C35"/>
  <c i="35" r="K34"/>
  <c i="35" r="G34"/>
  <c i="35" r="C34"/>
  <c i="35" r="K33"/>
  <c i="35" r="G33"/>
  <c i="35" r="C33"/>
  <c i="35" r="C30" s="1"/>
  <c i="35" r="K32"/>
  <c i="35" r="G32"/>
  <c i="35" r="C32"/>
  <c i="35" r="K31"/>
  <c i="35" r="G31"/>
  <c i="35" r="C31"/>
  <c i="35" r="M30"/>
  <c i="35" r="L30"/>
  <c i="35" r="I30"/>
  <c i="35" r="H30"/>
  <c i="35" r="E30"/>
  <c i="35" r="D30"/>
  <c i="35" r="K29"/>
  <c i="35" r="G29"/>
  <c i="35" r="C29"/>
  <c i="35" r="K28"/>
  <c i="35" r="G28"/>
  <c i="35" r="C28"/>
  <c i="35" r="K27"/>
  <c i="35" r="G27"/>
  <c i="35" r="C27"/>
  <c i="35" r="K26"/>
  <c i="35" r="G26"/>
  <c i="35" r="C26"/>
  <c i="35" r="K25"/>
  <c i="35" r="G25"/>
  <c i="35" r="C25"/>
  <c i="35" r="C24" s="1"/>
  <c i="35" r="M24"/>
  <c i="35" r="L24"/>
  <c i="35" r="I24"/>
  <c i="35" r="H24"/>
  <c i="35" r="E24"/>
  <c i="35" r="D24"/>
  <c i="35" r="K23"/>
  <c i="35" r="G23"/>
  <c i="35" r="C23"/>
  <c i="35" r="K22"/>
  <c i="35" r="G22"/>
  <c i="35" r="C22"/>
  <c i="35" r="K21"/>
  <c i="35" r="G21"/>
  <c i="35" r="C21"/>
  <c i="35" r="C18" s="1"/>
  <c i="35" r="K20"/>
  <c i="35" r="G20"/>
  <c i="35" r="C20"/>
  <c i="35" r="K19"/>
  <c i="35" r="G19"/>
  <c i="35" r="C19"/>
  <c i="35" r="M18"/>
  <c i="35" r="L18"/>
  <c i="35" r="I18"/>
  <c i="35" r="H18"/>
  <c i="35" r="E18"/>
  <c i="35" r="D18"/>
  <c i="35" r="K17"/>
  <c i="35" r="G17"/>
  <c i="35" r="C17"/>
  <c i="35" r="K16"/>
  <c i="35" r="G16"/>
  <c i="35" r="C16"/>
  <c i="35" r="K15"/>
  <c i="35" r="G15"/>
  <c i="35" r="C15"/>
  <c i="35" r="K14"/>
  <c i="35" r="G14"/>
  <c i="35" r="C14"/>
  <c i="35" r="K13"/>
  <c i="35" r="G13"/>
  <c i="35" r="C13"/>
  <c i="35" r="M12"/>
  <c i="35" r="L12"/>
  <c i="35" r="I12"/>
  <c i="35" r="H12"/>
  <c i="35" r="E12"/>
  <c i="35" r="D12"/>
  <c i="35" r="K11"/>
  <c i="35" r="G11"/>
  <c i="35" r="C11"/>
  <c i="35" r="K10"/>
  <c i="35" r="G10"/>
  <c i="35" r="C10"/>
  <c i="35" r="K9"/>
  <c i="35" r="G9"/>
  <c i="35" r="C9"/>
  <c i="35" r="K8"/>
  <c i="35" r="G8"/>
  <c i="35" r="C8"/>
  <c i="35" r="K7"/>
  <c i="35" r="G7"/>
  <c i="35" r="G6" s="1"/>
  <c i="35" r="C7"/>
  <c i="35" r="M6"/>
  <c i="35" r="L6"/>
  <c i="35" r="I6"/>
  <c i="35" r="H6"/>
  <c i="35" r="E6"/>
  <c i="35" r="D6"/>
  <c i="35" r="C6" s="1"/>
  <c i="35" l="1" r="C36"/>
  <c i="35" r="C12"/>
  <c i="35" r="K36"/>
  <c i="35" r="G36"/>
  <c i="35" r="G18"/>
  <c i="35" r="G12"/>
  <c i="35" r="D5"/>
  <c i="35" r="K42"/>
  <c i="35" r="K30"/>
  <c i="35" r="K24"/>
  <c i="35" r="K18"/>
  <c i="35" r="K12"/>
  <c i="35" r="K6"/>
  <c i="35" r="G42"/>
  <c i="35" r="E5"/>
  <c i="35" r="G30"/>
  <c i="35" r="G24"/>
  <c i="35" l="1" r="C5"/>
</calcChain>
</file>

<file path=xl/sharedStrings.xml><?xml version="1.0" encoding="utf-8"?>
<sst xmlns="http://schemas.openxmlformats.org/spreadsheetml/2006/main" count="628" uniqueCount="402">
  <si>
    <t>男</t>
    <rPh eb="1" sb="0">
      <t>オトコ</t>
    </rPh>
    <phoneticPr fontId="3"/>
  </si>
  <si>
    <t>女</t>
    <rPh eb="1" sb="0">
      <t>オンナ</t>
    </rPh>
    <phoneticPr fontId="3"/>
  </si>
  <si>
    <t>各年10月1日現在</t>
  </si>
  <si>
    <t>年</t>
  </si>
  <si>
    <t>墨田区</t>
  </si>
  <si>
    <t>東京都</t>
  </si>
  <si>
    <t>全国</t>
  </si>
  <si>
    <t>世帯数</t>
  </si>
  <si>
    <t>人口(人)</t>
  </si>
  <si>
    <t>－</t>
  </si>
  <si>
    <t>昭和 5年</t>
    <rPh eb="5" sb="4">
      <t>ネン</t>
    </rPh>
    <phoneticPr fontId="3"/>
  </si>
  <si>
    <t>　〃10年</t>
    <rPh eb="5" sb="4">
      <t>ネン</t>
    </rPh>
    <phoneticPr fontId="3"/>
  </si>
  <si>
    <t>　〃15年</t>
    <rPh eb="5" sb="4">
      <t>ネン</t>
    </rPh>
    <phoneticPr fontId="3"/>
  </si>
  <si>
    <t>　〃20年</t>
    <rPh eb="5" sb="4">
      <t>ネン</t>
    </rPh>
    <phoneticPr fontId="3"/>
  </si>
  <si>
    <t>　〃22年</t>
    <rPh eb="5" sb="4">
      <t>ネン</t>
    </rPh>
    <phoneticPr fontId="3"/>
  </si>
  <si>
    <t>　〃25年</t>
    <rPh eb="5" sb="4">
      <t>ネン</t>
    </rPh>
    <phoneticPr fontId="3"/>
  </si>
  <si>
    <t>　〃30年</t>
    <rPh eb="5" sb="4">
      <t>ネン</t>
    </rPh>
    <phoneticPr fontId="3"/>
  </si>
  <si>
    <t>　〃35年</t>
    <rPh eb="5" sb="4">
      <t>ネン</t>
    </rPh>
    <phoneticPr fontId="3"/>
  </si>
  <si>
    <t>　〃40年</t>
    <rPh eb="5" sb="4">
      <t>ネン</t>
    </rPh>
    <phoneticPr fontId="3"/>
  </si>
  <si>
    <t>　〃45年</t>
    <rPh eb="5" sb="4">
      <t>ネン</t>
    </rPh>
    <phoneticPr fontId="3"/>
  </si>
  <si>
    <t>　〃50年</t>
    <rPh eb="5" sb="4">
      <t>ネン</t>
    </rPh>
    <phoneticPr fontId="3"/>
  </si>
  <si>
    <t>　〃55年</t>
    <rPh eb="5" sb="4">
      <t>ネン</t>
    </rPh>
    <phoneticPr fontId="3"/>
  </si>
  <si>
    <t>　〃60年</t>
    <rPh eb="5" sb="4">
      <t>ネン</t>
    </rPh>
    <phoneticPr fontId="3"/>
  </si>
  <si>
    <t>平成 2年</t>
    <rPh eb="5" sb="4">
      <t>ネン</t>
    </rPh>
    <phoneticPr fontId="3"/>
  </si>
  <si>
    <t xml:space="preserve">    〃7年</t>
    <rPh eb="7" sb="6">
      <t>ネン</t>
    </rPh>
    <phoneticPr fontId="3"/>
  </si>
  <si>
    <t xml:space="preserve">  〃12年</t>
    <rPh eb="6" sb="5">
      <t>ネン</t>
    </rPh>
    <phoneticPr fontId="3"/>
  </si>
  <si>
    <t>昭和35年</t>
  </si>
  <si>
    <t>　　〃 12年</t>
    <rPh eb="7" sb="6">
      <t>ネン</t>
    </rPh>
    <phoneticPr fontId="3"/>
  </si>
  <si>
    <t>住民登録人口</t>
  </si>
  <si>
    <t>住民登録－国勢調査</t>
  </si>
  <si>
    <t>計</t>
  </si>
  <si>
    <t>常住人口</t>
    <rPh eb="2" sb="1">
      <t>ス</t>
    </rPh>
    <rPh eb="4" sb="2">
      <t>ジンコウ</t>
    </rPh>
    <phoneticPr fontId="3"/>
  </si>
  <si>
    <t>内訳</t>
    <rPh eb="2" sb="0">
      <t>ウチワケ</t>
    </rPh>
    <phoneticPr fontId="3"/>
  </si>
  <si>
    <t>流入人口</t>
    <rPh eb="2" sb="0">
      <t>リュウニュウ</t>
    </rPh>
    <rPh eb="4" sb="2">
      <t>ジンコウ</t>
    </rPh>
    <phoneticPr fontId="3"/>
  </si>
  <si>
    <t>通勤者</t>
    <rPh eb="3" sb="0">
      <t>ツウキンシャ</t>
    </rPh>
    <phoneticPr fontId="3"/>
  </si>
  <si>
    <t>小計</t>
    <rPh eb="1" sb="0">
      <t>ショウ</t>
    </rPh>
    <rPh eb="2" sb="1">
      <t>ケイ</t>
    </rPh>
    <phoneticPr fontId="3"/>
  </si>
  <si>
    <t>都内</t>
    <rPh eb="1" sb="0">
      <t>ミヤコ</t>
    </rPh>
    <rPh eb="2" sb="1">
      <t>ウチ</t>
    </rPh>
    <phoneticPr fontId="3"/>
  </si>
  <si>
    <t>他県</t>
    <rPh eb="1" sb="0">
      <t>ホカ</t>
    </rPh>
    <rPh eb="2" sb="1">
      <t>ケン</t>
    </rPh>
    <phoneticPr fontId="3"/>
  </si>
  <si>
    <t>通学者</t>
    <rPh eb="3" sb="0">
      <t>ツウガクシャ</t>
    </rPh>
    <phoneticPr fontId="3"/>
  </si>
  <si>
    <t>計</t>
    <rPh eb="1" sb="0">
      <t>ケイ</t>
    </rPh>
    <phoneticPr fontId="3"/>
  </si>
  <si>
    <t>流出人口</t>
    <rPh eb="2" sb="0">
      <t>リュウシュツ</t>
    </rPh>
    <rPh eb="4" sb="2">
      <t>ジンコウ</t>
    </rPh>
    <phoneticPr fontId="3"/>
  </si>
  <si>
    <t>区分</t>
  </si>
  <si>
    <t>特別区</t>
  </si>
  <si>
    <t>総数</t>
  </si>
  <si>
    <t>構成比</t>
  </si>
  <si>
    <t>幼年人口指数</t>
  </si>
  <si>
    <t>老年〃</t>
  </si>
  <si>
    <t>従属〃</t>
  </si>
  <si>
    <t>特別区</t>
    <rPh eb="3" sb="0">
      <t>トクベツク</t>
    </rPh>
    <phoneticPr fontId="3"/>
  </si>
  <si>
    <t>墨田区</t>
    <rPh eb="3" sb="0">
      <t>スミダク</t>
    </rPh>
    <phoneticPr fontId="3"/>
  </si>
  <si>
    <t>総数</t>
    <rPh eb="2" sb="0">
      <t>ソウスウ</t>
    </rPh>
    <phoneticPr fontId="3"/>
  </si>
  <si>
    <t>0～14歳</t>
    <rPh eb="5" sb="4">
      <t>サイ</t>
    </rPh>
    <phoneticPr fontId="3"/>
  </si>
  <si>
    <t>構成比</t>
    <rPh eb="3" sb="0">
      <t>コウセイヒ</t>
    </rPh>
    <phoneticPr fontId="3"/>
  </si>
  <si>
    <t>15～64歳</t>
    <rPh eb="6" sb="5">
      <t>サイ</t>
    </rPh>
    <phoneticPr fontId="3"/>
  </si>
  <si>
    <t>65歳以上</t>
    <rPh eb="3" sb="2">
      <t>サイ</t>
    </rPh>
    <rPh eb="5" sb="3">
      <t>イジョウ</t>
    </rPh>
    <phoneticPr fontId="3"/>
  </si>
  <si>
    <t>特別区人口構成比</t>
    <rPh eb="3" sb="0">
      <t>トクベツク</t>
    </rPh>
    <rPh eb="5" sb="3">
      <t>ジンコウ</t>
    </rPh>
    <rPh eb="8" sb="5">
      <t>コウセイヒ</t>
    </rPh>
    <phoneticPr fontId="3"/>
  </si>
  <si>
    <t>人口</t>
  </si>
  <si>
    <t>0～4歳</t>
  </si>
  <si>
    <t>5～9〃</t>
  </si>
  <si>
    <t>10～14〃</t>
  </si>
  <si>
    <t>15～19〃</t>
  </si>
  <si>
    <t>20～24〃</t>
  </si>
  <si>
    <t>25～29〃</t>
  </si>
  <si>
    <t>30～34〃</t>
  </si>
  <si>
    <t>35～39〃</t>
  </si>
  <si>
    <t>40～44〃</t>
  </si>
  <si>
    <t>45～49〃</t>
  </si>
  <si>
    <t>50～54〃</t>
  </si>
  <si>
    <t>55～59〃</t>
  </si>
  <si>
    <t>60～64〃</t>
  </si>
  <si>
    <t>65～69〃</t>
  </si>
  <si>
    <t>70歳以上</t>
  </si>
  <si>
    <t>単位：人   各年１月１日現在</t>
    <rPh eb="2" sb="0">
      <t>タンイ</t>
    </rPh>
    <rPh eb="4" sb="3">
      <t>ヒト</t>
    </rPh>
    <phoneticPr fontId="3"/>
  </si>
  <si>
    <t>転入</t>
  </si>
  <si>
    <t>転出</t>
  </si>
  <si>
    <t>増減</t>
  </si>
  <si>
    <t>出生</t>
  </si>
  <si>
    <t>死亡</t>
  </si>
  <si>
    <t>差引増減</t>
  </si>
  <si>
    <t>特別区</t>
    <rPh eb="2" sb="0">
      <t>トクベツ</t>
    </rPh>
    <rPh eb="3" sb="2">
      <t>ク</t>
    </rPh>
    <phoneticPr fontId="3"/>
  </si>
  <si>
    <t>社会動態</t>
    <rPh eb="2" sb="0">
      <t>シャカイ</t>
    </rPh>
    <rPh eb="4" sb="2">
      <t>ドウタイ</t>
    </rPh>
    <phoneticPr fontId="3"/>
  </si>
  <si>
    <t>自然動態</t>
    <rPh eb="2" sb="0">
      <t>シゼン</t>
    </rPh>
    <rPh eb="4" sb="2">
      <t>ドウタイ</t>
    </rPh>
    <phoneticPr fontId="3"/>
  </si>
  <si>
    <t>（1）  常住人口の推移</t>
    <rPh eb="7" sb="5">
      <t>ジョウジュウ</t>
    </rPh>
    <rPh eb="9" sb="7">
      <t>ジンコウ</t>
    </rPh>
    <rPh eb="12" sb="10">
      <t>スイイ</t>
    </rPh>
    <phoneticPr fontId="3"/>
  </si>
  <si>
    <t>（2）  流出入人口の推移</t>
    <rPh eb="8" sb="5">
      <t>リュウシュツニュウ</t>
    </rPh>
    <rPh eb="10" sb="8">
      <t>ジンコウ</t>
    </rPh>
    <rPh eb="13" sb="11">
      <t>スイイ</t>
    </rPh>
    <phoneticPr fontId="3"/>
  </si>
  <si>
    <t>（３）　昼間人口の推移</t>
    <rPh eb="6" sb="4">
      <t>チュウカン</t>
    </rPh>
    <rPh eb="8" sb="6">
      <t>ジンコウ</t>
    </rPh>
    <rPh eb="11" sb="9">
      <t>スイイ</t>
    </rPh>
    <phoneticPr fontId="3"/>
  </si>
  <si>
    <t>（注）1　国勢調査報告による。</t>
    <rPh eb="2" sb="1">
      <t>チュウ</t>
    </rPh>
    <phoneticPr fontId="3"/>
  </si>
  <si>
    <t>（5）  人口密度等（常住人口）</t>
    <rPh eb="7" sb="5">
      <t>ジンコウ</t>
    </rPh>
    <rPh eb="10" sb="7">
      <t>ミツドナド</t>
    </rPh>
    <rPh eb="13" sb="11">
      <t>ジョウジュウ</t>
    </rPh>
    <rPh eb="15" sb="13">
      <t>ジンコウ</t>
    </rPh>
    <phoneticPr fontId="3"/>
  </si>
  <si>
    <t>各年１０月１日現在</t>
  </si>
  <si>
    <t>特別区(構成比)</t>
  </si>
  <si>
    <t>全国(構成比)</t>
  </si>
  <si>
    <t>小計</t>
  </si>
  <si>
    <t>夫婦のみ</t>
  </si>
  <si>
    <t>夫婦と子供</t>
  </si>
  <si>
    <t>片親と子供</t>
  </si>
  <si>
    <t>その他の親族世帯</t>
  </si>
  <si>
    <t>非親族世帯</t>
  </si>
  <si>
    <t>単独世帯</t>
  </si>
  <si>
    <t>親族世帯</t>
    <rPh eb="2" sb="0">
      <t>シンゾク</t>
    </rPh>
    <rPh eb="4" sb="2">
      <t>セタイ</t>
    </rPh>
    <phoneticPr fontId="3"/>
  </si>
  <si>
    <t>核家族世帯</t>
    <rPh eb="3" sb="0">
      <t>カクカゾク</t>
    </rPh>
    <rPh eb="5" sb="3">
      <t>セタイ</t>
    </rPh>
    <phoneticPr fontId="3"/>
  </si>
  <si>
    <t>（母の年齢）</t>
  </si>
  <si>
    <t>（6）  年齢（各歳）別及び男女別人口</t>
    <rPh eb="7" sb="5">
      <t>ネンレイ</t>
    </rPh>
    <rPh eb="9" sb="8">
      <t>カク</t>
    </rPh>
    <rPh eb="10" sb="9">
      <t>サイ</t>
    </rPh>
    <rPh eb="12" sb="11">
      <t>ベツ</t>
    </rPh>
    <rPh eb="13" sb="12">
      <t>オヨ</t>
    </rPh>
    <rPh eb="16" sb="14">
      <t>ダンジョ</t>
    </rPh>
    <rPh eb="17" sb="16">
      <t>ベツ</t>
    </rPh>
    <rPh eb="19" sb="17">
      <t>ジンコウ</t>
    </rPh>
    <phoneticPr fontId="3"/>
  </si>
  <si>
    <t>（7）  年齢階層別人口</t>
    <rPh eb="7" sb="5">
      <t>ネンレイ</t>
    </rPh>
    <rPh eb="9" sb="7">
      <t>カイソウ</t>
    </rPh>
    <rPh eb="10" sb="9">
      <t>ベツ</t>
    </rPh>
    <rPh eb="12" sb="10">
      <t>ジンコウ</t>
    </rPh>
    <phoneticPr fontId="3"/>
  </si>
  <si>
    <t>（8）  ３階層別人口の推移</t>
    <rPh eb="9" sb="6">
      <t>カイソウベツ</t>
    </rPh>
    <rPh eb="11" sb="9">
      <t>ジンコウ</t>
    </rPh>
    <rPh eb="14" sb="12">
      <t>スイイ</t>
    </rPh>
    <phoneticPr fontId="3"/>
  </si>
  <si>
    <t>（9）  人口構造指数の推移</t>
    <rPh eb="7" sb="5">
      <t>ジンコウ</t>
    </rPh>
    <rPh eb="9" sb="7">
      <t>コウゾウ</t>
    </rPh>
    <rPh eb="11" sb="9">
      <t>シスウ</t>
    </rPh>
    <rPh eb="14" sb="12">
      <t>スイイ</t>
    </rPh>
    <phoneticPr fontId="3"/>
  </si>
  <si>
    <t>（10）  移動人口の推移</t>
    <rPh eb="8" sb="6">
      <t>イドウ</t>
    </rPh>
    <rPh eb="10" sb="8">
      <t>ジンコウ</t>
    </rPh>
    <rPh eb="13" sb="11">
      <t>スイイ</t>
    </rPh>
    <phoneticPr fontId="3"/>
  </si>
  <si>
    <t>（11）  合計特殊出生率</t>
    <rPh eb="8" sb="6">
      <t>ゴウケイ</t>
    </rPh>
    <rPh eb="10" sb="8">
      <t>トクシュ</t>
    </rPh>
    <rPh eb="12" sb="10">
      <t>シュッショウ</t>
    </rPh>
    <rPh eb="13" sb="12">
      <t>リツ</t>
    </rPh>
    <phoneticPr fontId="3"/>
  </si>
  <si>
    <t>（13）  世帯構成人員別世帯数（一般世帯）</t>
    <rPh eb="8" sb="6">
      <t>セタイ</t>
    </rPh>
    <rPh eb="10" sb="8">
      <t>コウセイ</t>
    </rPh>
    <rPh eb="12" sb="10">
      <t>ジンイン</t>
    </rPh>
    <rPh eb="13" sb="12">
      <t>ベツ</t>
    </rPh>
    <rPh eb="16" sb="13">
      <t>セタイスウ</t>
    </rPh>
    <rPh eb="19" sb="17">
      <t>イッパン</t>
    </rPh>
    <rPh eb="21" sb="19">
      <t>セタイ</t>
    </rPh>
    <phoneticPr fontId="3"/>
  </si>
  <si>
    <t>（14）  家族類型別世帯数（一般世帯）</t>
    <rPh eb="8" sb="6">
      <t>カゾク</t>
    </rPh>
    <rPh eb="10" sb="8">
      <t>ルイケイ</t>
    </rPh>
    <rPh eb="11" sb="10">
      <t>ベツ</t>
    </rPh>
    <rPh eb="14" sb="11">
      <t>セタイスウ</t>
    </rPh>
    <rPh eb="17" sb="15">
      <t>イッパン</t>
    </rPh>
    <rPh eb="19" sb="17">
      <t>セタイ</t>
    </rPh>
    <phoneticPr fontId="3"/>
  </si>
  <si>
    <t>対前年増減</t>
    <rPh eb="1" sb="0">
      <t>タイ</t>
    </rPh>
    <rPh eb="3" sb="1">
      <t>ゼンネン</t>
    </rPh>
    <rPh eb="5" sb="3">
      <t>ゾウゲン</t>
    </rPh>
    <phoneticPr fontId="3"/>
  </si>
  <si>
    <t>3人</t>
  </si>
  <si>
    <t>4人</t>
  </si>
  <si>
    <t>5人</t>
  </si>
  <si>
    <t>6人</t>
  </si>
  <si>
    <t>7人</t>
  </si>
  <si>
    <t>8人</t>
  </si>
  <si>
    <t>9人</t>
  </si>
  <si>
    <t>10人以上</t>
  </si>
  <si>
    <t>平成22年</t>
    <rPh eb="2" sb="0">
      <t>ヘイセイ</t>
    </rPh>
    <phoneticPr fontId="3"/>
  </si>
  <si>
    <t>単位：人　　各年1月1日現在</t>
    <rPh eb="2" sb="0">
      <t>タンイ</t>
    </rPh>
    <rPh eb="4" sb="3">
      <t>ニン</t>
    </rPh>
    <phoneticPr fontId="3"/>
  </si>
  <si>
    <t>（4）  将来人口の推計</t>
    <rPh eb="7" sb="5">
      <t>ショウライ</t>
    </rPh>
    <rPh eb="9" sb="7">
      <t>ジンコウ</t>
    </rPh>
    <rPh eb="12" sb="10">
      <t>スイケイ</t>
    </rPh>
    <phoneticPr fontId="3"/>
  </si>
  <si>
    <t xml:space="preserve">         補正は行っていない｡</t>
    <rPh eb="11" sb="9">
      <t>ホセイ</t>
    </rPh>
    <rPh eb="13" sb="12">
      <t>オコナ</t>
    </rPh>
    <phoneticPr fontId="3"/>
  </si>
  <si>
    <t xml:space="preserve">  〃22年</t>
    <rPh eb="6" sb="5">
      <t>ネン</t>
    </rPh>
    <phoneticPr fontId="3"/>
  </si>
  <si>
    <t>　　　</t>
    <phoneticPr fontId="3"/>
  </si>
  <si>
    <t>　　〃 22年</t>
    <rPh eb="7" sb="6">
      <t>ネン</t>
    </rPh>
    <phoneticPr fontId="3"/>
  </si>
  <si>
    <t>各年1月1日現在</t>
    <phoneticPr fontId="3"/>
  </si>
  <si>
    <t>（注）2　幼年人口指数＝幼年（０～14）人口／生産年齢（15～64）人口×１００</t>
    <rPh eb="2" sb="1">
      <t>チュウ</t>
    </rPh>
    <rPh eb="7" sb="5">
      <t>ヨウネン</t>
    </rPh>
    <rPh eb="9" sb="7">
      <t>ジンコウ</t>
    </rPh>
    <rPh eb="11" sb="9">
      <t>シスウ</t>
    </rPh>
    <rPh eb="14" sb="12">
      <t>ヨウネン</t>
    </rPh>
    <rPh eb="22" sb="20">
      <t>ジンコウ</t>
    </rPh>
    <rPh eb="25" sb="23">
      <t>セイサン</t>
    </rPh>
    <rPh eb="27" sb="25">
      <t>ネンレイ</t>
    </rPh>
    <rPh eb="36" sb="34">
      <t>ジンコウ</t>
    </rPh>
    <phoneticPr fontId="3"/>
  </si>
  <si>
    <t>墨田区</t>
    <phoneticPr fontId="3"/>
  </si>
  <si>
    <t>15～19歳</t>
    <phoneticPr fontId="3"/>
  </si>
  <si>
    <t>20～24</t>
    <phoneticPr fontId="3"/>
  </si>
  <si>
    <t>25～29</t>
    <phoneticPr fontId="3"/>
  </si>
  <si>
    <t>30～34</t>
    <phoneticPr fontId="3"/>
  </si>
  <si>
    <t>35～39</t>
    <phoneticPr fontId="3"/>
  </si>
  <si>
    <t>40～44</t>
    <phoneticPr fontId="3"/>
  </si>
  <si>
    <t>45～49</t>
    <phoneticPr fontId="3"/>
  </si>
  <si>
    <t xml:space="preserve">  〃17年</t>
    <rPh eb="6" sb="5">
      <t>ネン</t>
    </rPh>
    <phoneticPr fontId="3"/>
  </si>
  <si>
    <t>(注) 1　国勢調査報告による｡ただし、昭和20年は人口調査(11月1日現在)による。</t>
    <rPh eb="22" sb="20">
      <t>ショウワ</t>
    </rPh>
    <rPh eb="25" sb="24">
      <t>ネン</t>
    </rPh>
    <rPh eb="28" sb="26">
      <t>ジンコウ</t>
    </rPh>
    <rPh eb="30" sb="28">
      <t>チョウサ</t>
    </rPh>
    <rPh eb="34" sb="33">
      <t>ガツ</t>
    </rPh>
    <rPh eb="36" sb="35">
      <t>ニチ</t>
    </rPh>
    <rPh eb="38" sb="36">
      <t>ゲンザイ</t>
    </rPh>
    <phoneticPr fontId="3"/>
  </si>
  <si>
    <t>区分</t>
    <phoneticPr fontId="3"/>
  </si>
  <si>
    <t>(外国人登録を含む)(A)</t>
    <phoneticPr fontId="3"/>
  </si>
  <si>
    <t>国勢調査人口(B)</t>
    <phoneticPr fontId="3"/>
  </si>
  <si>
    <t>偏差人口(A－B)</t>
    <phoneticPr fontId="3"/>
  </si>
  <si>
    <t>昼間人口(C)</t>
    <phoneticPr fontId="3"/>
  </si>
  <si>
    <t>昼常間(国調)偏差人口(C－B)</t>
    <phoneticPr fontId="3"/>
  </si>
  <si>
    <t>　　〃 17年</t>
    <rPh eb="7" sb="6">
      <t>ネン</t>
    </rPh>
    <phoneticPr fontId="3"/>
  </si>
  <si>
    <t>各年10月1日現在</t>
    <phoneticPr fontId="3"/>
  </si>
  <si>
    <t>(注) 1　国勢調査報告による。</t>
    <phoneticPr fontId="3"/>
  </si>
  <si>
    <t xml:space="preserve">      3  性比＝女100人に対する男人数の割合。</t>
    <phoneticPr fontId="3"/>
  </si>
  <si>
    <t>構成比(％)</t>
    <phoneticPr fontId="3"/>
  </si>
  <si>
    <t>1人</t>
    <phoneticPr fontId="3"/>
  </si>
  <si>
    <t>2人</t>
    <phoneticPr fontId="3"/>
  </si>
  <si>
    <t>（注）3　老年人口指数＝老年(65以上）人口／生産年齢人口×１００</t>
    <rPh eb="7" sb="5">
      <t>ロウネン</t>
    </rPh>
    <rPh eb="9" sb="7">
      <t>ジンコウ</t>
    </rPh>
    <rPh eb="11" sb="9">
      <t>シスウ</t>
    </rPh>
    <rPh eb="14" sb="12">
      <t>ロウネン</t>
    </rPh>
    <rPh eb="19" sb="17">
      <t>イジョウ</t>
    </rPh>
    <rPh eb="22" sb="20">
      <t>ジンコウ</t>
    </rPh>
    <rPh eb="24" sb="23">
      <t>セイ</t>
    </rPh>
    <rPh eb="25" sb="24">
      <t>サン</t>
    </rPh>
    <rPh eb="27" sb="25">
      <t>ネンレイ</t>
    </rPh>
    <rPh eb="29" sb="27">
      <t>ジンコウ</t>
    </rPh>
    <phoneticPr fontId="3"/>
  </si>
  <si>
    <t>（注）4　従属人口指数＝（幼年人口＋老年人口）／生産年齢人口×１００</t>
    <rPh eb="7" sb="5">
      <t>ジュウゾク</t>
    </rPh>
    <rPh eb="9" sb="7">
      <t>ジンコウ</t>
    </rPh>
    <rPh eb="11" sb="9">
      <t>シスウ</t>
    </rPh>
    <rPh eb="15" sb="13">
      <t>ヨウネン</t>
    </rPh>
    <rPh eb="17" sb="15">
      <t>ジンコウ</t>
    </rPh>
    <rPh eb="20" sb="18">
      <t>ロウネン</t>
    </rPh>
    <rPh eb="22" sb="20">
      <t>ジンコウ</t>
    </rPh>
    <rPh eb="25" sb="24">
      <t>セイ</t>
    </rPh>
    <rPh eb="26" sb="25">
      <t>サン</t>
    </rPh>
    <rPh eb="28" sb="26">
      <t>ネンレイ</t>
    </rPh>
    <rPh eb="30" sb="28">
      <t>ジンコウ</t>
    </rPh>
    <phoneticPr fontId="3"/>
  </si>
  <si>
    <t>平成27年</t>
    <rPh eb="2" sb="0">
      <t>ヘイセイ</t>
    </rPh>
    <rPh eb="5" sb="4">
      <t>ネン</t>
    </rPh>
    <phoneticPr fontId="3"/>
  </si>
  <si>
    <t>所管課</t>
    <rPh eb="2" sb="0">
      <t>ショカン</t>
    </rPh>
    <rPh eb="3" sb="2">
      <t>カ</t>
    </rPh>
    <phoneticPr fontId="3"/>
  </si>
  <si>
    <t>タイトル</t>
    <phoneticPr fontId="3"/>
  </si>
  <si>
    <t>窓口課</t>
    <rPh eb="2" sb="0">
      <t>マドグチ</t>
    </rPh>
    <rPh eb="3" sb="2">
      <t>カ</t>
    </rPh>
    <phoneticPr fontId="3"/>
  </si>
  <si>
    <t>保健計画課</t>
    <rPh eb="2" sb="0">
      <t>ホケン</t>
    </rPh>
    <rPh eb="4" sb="2">
      <t>ケイカク</t>
    </rPh>
    <rPh eb="5" sb="4">
      <t>カ</t>
    </rPh>
    <phoneticPr fontId="3"/>
  </si>
  <si>
    <t>年齢</t>
  </si>
  <si>
    <t>男</t>
  </si>
  <si>
    <t>女</t>
  </si>
  <si>
    <t>35～39</t>
  </si>
  <si>
    <t>70～74</t>
  </si>
  <si>
    <t>5～9</t>
  </si>
  <si>
    <t>40～44</t>
  </si>
  <si>
    <t>75～79</t>
  </si>
  <si>
    <t>10～14</t>
  </si>
  <si>
    <t>45～49</t>
  </si>
  <si>
    <t>80～84</t>
  </si>
  <si>
    <t>15～19</t>
  </si>
  <si>
    <t>50～54</t>
  </si>
  <si>
    <t>85～89</t>
  </si>
  <si>
    <t>20～24</t>
  </si>
  <si>
    <t>55～59</t>
  </si>
  <si>
    <t>90～94</t>
  </si>
  <si>
    <t>25～29</t>
  </si>
  <si>
    <t>60～64</t>
  </si>
  <si>
    <t>95～99</t>
  </si>
  <si>
    <t>30～34</t>
  </si>
  <si>
    <t>65～69</t>
  </si>
  <si>
    <t>100以上</t>
  </si>
  <si>
    <t>103以上</t>
  </si>
  <si>
    <t>不詳者</t>
  </si>
  <si>
    <t>（注）1　率に用いた人口は住民基本台帳に基づく日本人</t>
    <rPh eb="2" sb="1">
      <t>チュウ</t>
    </rPh>
    <phoneticPr fontId="3"/>
  </si>
  <si>
    <t>日本人</t>
  </si>
  <si>
    <t>外国人</t>
  </si>
  <si>
    <t>（注）東京都「住民基本台帳による東京都の世帯と人口」による。　</t>
  </si>
  <si>
    <t>（注）1　東京都　「住民基本台帳による東京都の世帯と人口」による。</t>
  </si>
  <si>
    <t>所管課</t>
  </si>
  <si>
    <t>タイトル</t>
  </si>
  <si>
    <t>（12）  住民基本台帳に基づく外国人の世帯数と人口</t>
  </si>
  <si>
    <t>窓口課</t>
    <phoneticPr fontId="3"/>
  </si>
  <si>
    <t>政策担当</t>
    <rPh eb="2" sb="0">
      <t>セイサク</t>
    </rPh>
    <rPh eb="4" sb="2">
      <t>タントウ</t>
    </rPh>
    <phoneticPr fontId="3"/>
  </si>
  <si>
    <t xml:space="preserve">  〃27年</t>
  </si>
  <si>
    <t>0～4歳</t>
    <rPh eb="4" sb="3">
      <t>サイ</t>
    </rPh>
    <phoneticPr fontId="3"/>
  </si>
  <si>
    <t>（注）1　国勢調査報告による。</t>
    <rPh eb="2" sb="1">
      <t>チュウ</t>
    </rPh>
    <rPh eb="7" sb="5">
      <t>コクセイ</t>
    </rPh>
    <rPh eb="9" sb="7">
      <t>チョウサ</t>
    </rPh>
    <rPh eb="11" sb="9">
      <t>ホウコク</t>
    </rPh>
    <phoneticPr fontId="3"/>
  </si>
  <si>
    <t xml:space="preserve">　 　  </t>
    <phoneticPr fontId="3"/>
  </si>
  <si>
    <t xml:space="preserve">  　</t>
    <phoneticPr fontId="3"/>
  </si>
  <si>
    <t>　　</t>
    <phoneticPr fontId="3"/>
  </si>
  <si>
    <t xml:space="preserve">  </t>
    <phoneticPr fontId="3"/>
  </si>
  <si>
    <t xml:space="preserve"> </t>
    <phoneticPr fontId="3"/>
  </si>
  <si>
    <t>単位：人</t>
    <rPh eb="2" sb="0">
      <t>タンイ</t>
    </rPh>
    <rPh eb="4" sb="3">
      <t>ニン</t>
    </rPh>
    <phoneticPr fontId="3"/>
  </si>
  <si>
    <t>各年中</t>
    <rPh eb="3" sb="0">
      <t>カクネンチュウ</t>
    </rPh>
    <phoneticPr fontId="3"/>
  </si>
  <si>
    <t>　　　2　合計特殊出生率は一人の女性が生涯に平均して何人の子どもを生むかを示す数字</t>
    <rPh eb="38" sb="37">
      <t>シメ</t>
    </rPh>
    <rPh eb="41" sb="39">
      <t>スウジ</t>
    </rPh>
    <phoneticPr fontId="3"/>
  </si>
  <si>
    <t>平成30年</t>
    <phoneticPr fontId="3"/>
  </si>
  <si>
    <t>（注）住民基本台帳に基づく日本人の人数である。</t>
    <phoneticPr fontId="3"/>
  </si>
  <si>
    <t>(注)住民基本台帳に基づく日本人の人数である。</t>
    <rPh eb="2" sb="1">
      <t>チュウ</t>
    </rPh>
    <rPh eb="5" sb="3">
      <t>ジュウミン</t>
    </rPh>
    <rPh eb="7" sb="5">
      <t>キホン</t>
    </rPh>
    <rPh eb="9" sb="7">
      <t>ダイチョウ</t>
    </rPh>
    <rPh eb="11" sb="10">
      <t>モト</t>
    </rPh>
    <rPh eb="16" sb="13">
      <t>ニホンジン</t>
    </rPh>
    <rPh eb="19" sb="17">
      <t>ニンズウ</t>
    </rPh>
    <phoneticPr fontId="3"/>
  </si>
  <si>
    <t>（注）世帯数は外国人のみの世帯の数である。</t>
    <phoneticPr fontId="3"/>
  </si>
  <si>
    <t>総務課</t>
    <rPh eb="2" sb="0">
      <t>ソウム</t>
    </rPh>
    <rPh eb="3" sb="2">
      <t>カ</t>
    </rPh>
    <phoneticPr fontId="3"/>
  </si>
  <si>
    <t>　　〃 27年</t>
    <rPh eb="7" sb="6">
      <t>ネン</t>
    </rPh>
    <phoneticPr fontId="3"/>
  </si>
  <si>
    <t>　　　3　調査年により世帯の定義が異なる。</t>
    <rPh eb="7" sb="5">
      <t>チョウサ</t>
    </rPh>
    <rPh eb="8" sb="7">
      <t>ネン</t>
    </rPh>
    <rPh eb="13" sb="11">
      <t>セタイ</t>
    </rPh>
    <rPh eb="16" sb="14">
      <t>テイギ</t>
    </rPh>
    <rPh eb="18" sb="17">
      <t>コト</t>
    </rPh>
    <phoneticPr fontId="3"/>
  </si>
  <si>
    <t>　　  2　昭和50年～平成17年の世帯数は､世帯の種類「不詳」を含む。</t>
    <rPh eb="14" sb="12">
      <t>ヘイセイ</t>
    </rPh>
    <rPh eb="17" sb="16">
      <t>ネン</t>
    </rPh>
    <rPh eb="21" sb="20">
      <t>カズ</t>
    </rPh>
    <rPh eb="25" sb="23">
      <t>セタイ</t>
    </rPh>
    <rPh eb="28" sb="26">
      <t>シュルイ</t>
    </rPh>
    <rPh eb="31" sb="29">
      <t>フショウ</t>
    </rPh>
    <rPh eb="34" sb="33">
      <t>フク</t>
    </rPh>
    <phoneticPr fontId="3"/>
  </si>
  <si>
    <t>　 　 4  この表の数値は､調査当時に発表された数値であり、その後の区域等の変更に伴う</t>
    <rPh eb="17" sb="15">
      <t>チョウサ</t>
    </rPh>
    <rPh eb="19" sb="17">
      <t>トウジ</t>
    </rPh>
    <rPh eb="22" sb="20">
      <t>ハッピョウ</t>
    </rPh>
    <rPh eb="27" sb="25">
      <t>スウチ</t>
    </rPh>
    <rPh eb="34" sb="33">
      <t>ゴ</t>
    </rPh>
    <rPh eb="37" sb="35">
      <t>クイキ</t>
    </rPh>
    <rPh eb="38" sb="37">
      <t>トウ</t>
    </rPh>
    <rPh eb="41" sb="39">
      <t>ヘンコウ</t>
    </rPh>
    <rPh eb="43" sb="42">
      <t>トモナ</t>
    </rPh>
    <phoneticPr fontId="3"/>
  </si>
  <si>
    <t>　　　2　平成22年からは年齢不詳人口を含む。</t>
    <rPh eb="7" sb="5">
      <t>ヘイセイ</t>
    </rPh>
    <rPh eb="10" sb="9">
      <t>ネン</t>
    </rPh>
    <rPh eb="15" sb="13">
      <t>ネンレイ</t>
    </rPh>
    <rPh eb="17" sb="15">
      <t>フショウ</t>
    </rPh>
    <rPh eb="19" sb="17">
      <t>ジンコウ</t>
    </rPh>
    <rPh eb="21" sb="20">
      <t>フク</t>
    </rPh>
    <phoneticPr fontId="3"/>
  </si>
  <si>
    <t>　　　2　平成22年からは、年齢不詳人口を含む。</t>
    <rPh eb="7" sb="5">
      <t>ヘイセイ</t>
    </rPh>
    <rPh eb="10" sb="9">
      <t>ネン</t>
    </rPh>
    <rPh eb="16" sb="14">
      <t>ネンレイ</t>
    </rPh>
    <rPh eb="18" sb="16">
      <t>フショウ</t>
    </rPh>
    <rPh eb="20" sb="18">
      <t>ジンコウ</t>
    </rPh>
    <rPh eb="22" sb="21">
      <t>フク</t>
    </rPh>
    <phoneticPr fontId="3"/>
  </si>
  <si>
    <t>単位：人　　各年10月1日基準</t>
    <rPh eb="2" sb="0">
      <t>タンイ</t>
    </rPh>
    <rPh eb="4" sb="3">
      <t>ヒト</t>
    </rPh>
    <rPh eb="8" sb="6">
      <t>カクネン</t>
    </rPh>
    <rPh eb="11" sb="10">
      <t>ガツ</t>
    </rPh>
    <rPh eb="13" sb="12">
      <t>ニチ</t>
    </rPh>
    <rPh eb="15" sb="13">
      <t>キジュン</t>
    </rPh>
    <phoneticPr fontId="3"/>
  </si>
  <si>
    <t>　　平成25年以降は、住民基本台帳に基づく日本人の人数である。</t>
    <phoneticPr fontId="3"/>
  </si>
  <si>
    <t>（注）特別区のデータは、東京都「人口の動き」による。</t>
    <rPh eb="2" sb="1">
      <t>チュウ</t>
    </rPh>
    <rPh eb="6" sb="3">
      <t>トクベツク</t>
    </rPh>
    <rPh eb="15" sb="12">
      <t>トウキョウト</t>
    </rPh>
    <rPh eb="18" sb="16">
      <t>ジンコウ</t>
    </rPh>
    <rPh eb="20" sb="19">
      <t>ウゴ</t>
    </rPh>
    <phoneticPr fontId="3"/>
  </si>
  <si>
    <t>　　　墨田区のデータは、住民基本台帳に基づく日本人の人数である。</t>
    <phoneticPr fontId="3"/>
  </si>
  <si>
    <t>平成30年</t>
    <rPh eb="2" sb="0">
      <t>ヘイセイ</t>
    </rPh>
    <rPh eb="5" sb="4">
      <t>ネン</t>
    </rPh>
    <phoneticPr fontId="3"/>
  </si>
  <si>
    <t>令和元年</t>
    <rPh eb="2" sb="0">
      <t>レイワ</t>
    </rPh>
    <rPh eb="4" sb="2">
      <t>ガンネン</t>
    </rPh>
    <phoneticPr fontId="3"/>
  </si>
  <si>
    <t>令和元年</t>
    <rPh eb="2" sb="0">
      <t>レイワ</t>
    </rPh>
    <rPh eb="3" sb="2">
      <t>ガン</t>
    </rPh>
    <phoneticPr fontId="3"/>
  </si>
  <si>
    <t>△28</t>
    <phoneticPr fontId="3"/>
  </si>
  <si>
    <t>△83</t>
    <phoneticPr fontId="3"/>
  </si>
  <si>
    <t>タイトル</t>
    <phoneticPr fontId="3"/>
  </si>
  <si>
    <t>令和2年</t>
    <rPh eb="2" sb="0">
      <t>レイワ</t>
    </rPh>
    <rPh eb="4" sb="3">
      <t>ネン</t>
    </rPh>
    <phoneticPr fontId="3"/>
  </si>
  <si>
    <t>令和7年</t>
    <rPh eb="2" sb="0">
      <t>レイワ</t>
    </rPh>
    <rPh eb="4" sb="3">
      <t>ネン</t>
    </rPh>
    <phoneticPr fontId="3"/>
  </si>
  <si>
    <t>令和12年</t>
    <rPh eb="2" sb="0">
      <t>レイワ</t>
    </rPh>
    <rPh eb="5" sb="4">
      <t>ネン</t>
    </rPh>
    <phoneticPr fontId="3"/>
  </si>
  <si>
    <t>令和17年</t>
    <rPh eb="2" sb="0">
      <t>レイワ</t>
    </rPh>
    <rPh eb="5" sb="4">
      <t>ネン</t>
    </rPh>
    <phoneticPr fontId="3"/>
  </si>
  <si>
    <t>令和22年</t>
    <rPh eb="2" sb="0">
      <t>レイワ</t>
    </rPh>
    <rPh eb="5" sb="4">
      <t>ネン</t>
    </rPh>
    <phoneticPr fontId="3"/>
  </si>
  <si>
    <t>　　　2　一般世帯（国勢調査による定義）とは、病院・療養所の入院者、社会施設の入所者など施設等の世帯以外の世帯。</t>
    <rPh eb="7" sb="5">
      <t>イッパン</t>
    </rPh>
    <rPh eb="9" sb="7">
      <t>セタイ</t>
    </rPh>
    <rPh eb="12" sb="10">
      <t>コクセイ</t>
    </rPh>
    <rPh eb="14" sb="12">
      <t>チョウサ</t>
    </rPh>
    <rPh eb="19" sb="17">
      <t>テイギ</t>
    </rPh>
    <rPh eb="46" sb="44">
      <t>シセツ</t>
    </rPh>
    <rPh eb="50" sb="48">
      <t>セタイ</t>
    </rPh>
    <rPh eb="52" sb="50">
      <t>イガイ</t>
    </rPh>
    <rPh eb="55" sb="53">
      <t>セタイ</t>
    </rPh>
    <phoneticPr fontId="3"/>
  </si>
  <si>
    <t>令和3年</t>
    <rPh eb="2" sb="0">
      <t>レイワ</t>
    </rPh>
    <rPh eb="4" sb="3">
      <t>ネン</t>
    </rPh>
    <phoneticPr fontId="3"/>
  </si>
  <si>
    <t>令和2年</t>
    <rPh eb="2" sb="0">
      <t>レイワ</t>
    </rPh>
    <phoneticPr fontId="3"/>
  </si>
  <si>
    <t>令和3年</t>
    <rPh eb="2" sb="0">
      <t>レイワ</t>
    </rPh>
    <phoneticPr fontId="3"/>
  </si>
  <si>
    <t>△2,630</t>
    <phoneticPr fontId="3"/>
  </si>
  <si>
    <t>△7,367</t>
    <phoneticPr fontId="3"/>
  </si>
  <si>
    <t>△8,038</t>
    <phoneticPr fontId="3"/>
  </si>
  <si>
    <t>△192</t>
    <phoneticPr fontId="3"/>
  </si>
  <si>
    <t>アフガニスタン</t>
  </si>
  <si>
    <t>リベリア</t>
  </si>
  <si>
    <t>アルゼンチン</t>
  </si>
  <si>
    <t>リトアニア</t>
  </si>
  <si>
    <t>オーストラリア</t>
  </si>
  <si>
    <t>マレーシア</t>
  </si>
  <si>
    <t>オーストリア</t>
  </si>
  <si>
    <t>メキシコ</t>
  </si>
  <si>
    <t>ベルギー</t>
  </si>
  <si>
    <t>モンゴル</t>
  </si>
  <si>
    <t>ボリビア</t>
  </si>
  <si>
    <t>モロッコ</t>
  </si>
  <si>
    <t>ブラジル</t>
  </si>
  <si>
    <t>モルドバ</t>
  </si>
  <si>
    <t>ブルガリア</t>
  </si>
  <si>
    <t>ミャンマー</t>
  </si>
  <si>
    <t>ネパール</t>
  </si>
  <si>
    <t>バングラデシュ</t>
  </si>
  <si>
    <t>オランダ</t>
  </si>
  <si>
    <t>ベラルーシ</t>
  </si>
  <si>
    <t>ニュージーランド</t>
  </si>
  <si>
    <t>カンボジア</t>
  </si>
  <si>
    <t>ニカラグア</t>
  </si>
  <si>
    <t>カメルーン</t>
  </si>
  <si>
    <t>ナイジェリア</t>
  </si>
  <si>
    <t>カナダ</t>
  </si>
  <si>
    <t>ノルウェー</t>
  </si>
  <si>
    <t>スリランカ</t>
  </si>
  <si>
    <t>パキスタン</t>
  </si>
  <si>
    <t>チリ</t>
  </si>
  <si>
    <t>ペルー</t>
  </si>
  <si>
    <t>フィリピン</t>
  </si>
  <si>
    <t>コロンビア</t>
  </si>
  <si>
    <t>ポーランド</t>
  </si>
  <si>
    <t>ポルトガル</t>
  </si>
  <si>
    <t>キューバ</t>
  </si>
  <si>
    <t>ルーマニア</t>
  </si>
  <si>
    <t>クロアチア</t>
  </si>
  <si>
    <t>チェコ</t>
  </si>
  <si>
    <t>ロシア</t>
  </si>
  <si>
    <t>ベナン</t>
  </si>
  <si>
    <t>セネガル</t>
  </si>
  <si>
    <t>デンマーク</t>
  </si>
  <si>
    <t>スペイン</t>
  </si>
  <si>
    <t>スウェーデン</t>
  </si>
  <si>
    <t>フィンランド</t>
  </si>
  <si>
    <t>スイス</t>
  </si>
  <si>
    <t>フランス</t>
  </si>
  <si>
    <t>シンガポール</t>
  </si>
  <si>
    <t>ドイツ</t>
  </si>
  <si>
    <t>タイ</t>
  </si>
  <si>
    <t>ガーナ</t>
  </si>
  <si>
    <t>ギリシャ</t>
  </si>
  <si>
    <t>チュニジア</t>
  </si>
  <si>
    <t>ギニア</t>
  </si>
  <si>
    <t>トルコ</t>
  </si>
  <si>
    <t>ハンガリー</t>
  </si>
  <si>
    <t>トンガ</t>
  </si>
  <si>
    <t>インド</t>
  </si>
  <si>
    <t>ウガンダ</t>
  </si>
  <si>
    <t>インドネシア</t>
  </si>
  <si>
    <t>イラン</t>
  </si>
  <si>
    <t>エジプト</t>
  </si>
  <si>
    <t>イラク</t>
  </si>
  <si>
    <t>アイルランド</t>
  </si>
  <si>
    <t>イタリア</t>
  </si>
  <si>
    <t>ウクライナ</t>
  </si>
  <si>
    <t>ウズベキスタン</t>
  </si>
  <si>
    <t>ベトナム</t>
  </si>
  <si>
    <t>ケニア</t>
  </si>
  <si>
    <t>キルギス</t>
  </si>
  <si>
    <t>カザフスタン</t>
  </si>
  <si>
    <t>ラオス</t>
  </si>
  <si>
    <t>スロバキア</t>
  </si>
  <si>
    <t>セルビア</t>
  </si>
  <si>
    <t xml:space="preserve">   〃14年</t>
    <rPh eb="7" sb="6">
      <t>ネン</t>
    </rPh>
    <phoneticPr fontId="3"/>
  </si>
  <si>
    <t xml:space="preserve"> 大正9年</t>
    <rPh eb="3" sb="1">
      <t>タイショウ</t>
    </rPh>
    <rPh eb="5" sb="4">
      <t>ネン</t>
    </rPh>
    <phoneticPr fontId="3"/>
  </si>
  <si>
    <t>平成27年</t>
  </si>
  <si>
    <t>平成22年</t>
  </si>
  <si>
    <t>平成17年</t>
  </si>
  <si>
    <t>平成12年</t>
  </si>
  <si>
    <t xml:space="preserve">      2  人口密度の算出に用いている面積は、国土交通省国土地理院「全国都道府県市区町村別面積調」による。</t>
    <phoneticPr fontId="3"/>
  </si>
  <si>
    <t>　　　3　各構成比は、小数点第二位で四捨五入のため、合計値が100％にならない場合がある。　　</t>
    <rPh eb="6" sb="5">
      <t>カク</t>
    </rPh>
    <rPh eb="9" sb="6">
      <t>コウセイヒ</t>
    </rPh>
    <rPh eb="14" sb="11">
      <t>ショウスウテン</t>
    </rPh>
    <rPh eb="16" sb="14">
      <t>ダイニ</t>
    </rPh>
    <rPh eb="17" sb="16">
      <t>イ</t>
    </rPh>
    <rPh eb="22" sb="18">
      <t>シシャゴニュウ</t>
    </rPh>
    <rPh eb="29" sb="26">
      <t>ゴウケイチ</t>
    </rPh>
    <rPh eb="41" sb="39">
      <t>バアイ</t>
    </rPh>
    <phoneticPr fontId="3"/>
  </si>
  <si>
    <t>　　　3　平成22年からは、総数に家族類型「不詳」を含む。</t>
    <rPh eb="7" sb="5">
      <t>ヘイセイ</t>
    </rPh>
    <rPh eb="10" sb="9">
      <t>ネン</t>
    </rPh>
    <rPh eb="16" sb="14">
      <t>ソウスウ</t>
    </rPh>
    <rPh eb="19" sb="17">
      <t>カゾク</t>
    </rPh>
    <rPh eb="21" sb="19">
      <t>ルイケイ</t>
    </rPh>
    <rPh eb="24" sb="22">
      <t>フショウ</t>
    </rPh>
    <rPh eb="27" sb="26">
      <t>フク</t>
    </rPh>
    <phoneticPr fontId="3"/>
  </si>
  <si>
    <t>　　　2　各構成比は、小数点第二位で四捨五入のため、合計値が100％にならない場合がある。</t>
    <rPh eb="6" sb="5">
      <t>カク</t>
    </rPh>
    <rPh eb="9" sb="6">
      <t>コウセイヒ</t>
    </rPh>
    <rPh eb="14" sb="11">
      <t>ショウスウテン</t>
    </rPh>
    <rPh eb="15" sb="14">
      <t>ダイ</t>
    </rPh>
    <rPh eb="16" sb="15">
      <t>ニ</t>
    </rPh>
    <rPh eb="17" sb="16">
      <t>イ</t>
    </rPh>
    <rPh eb="22" sb="18">
      <t>シシャゴニュウ</t>
    </rPh>
    <rPh eb="29" sb="26">
      <t>ゴウケイチ</t>
    </rPh>
    <rPh eb="41" sb="39">
      <t>バアイ</t>
    </rPh>
    <phoneticPr fontId="3"/>
  </si>
  <si>
    <t>　　　平成24年は住民基本台帳の人数であり、平成25年以降は住民基本台帳に基づく日本人の人数である。</t>
    <rPh eb="5" sb="3">
      <t>ヘイセイ</t>
    </rPh>
    <rPh eb="8" sb="7">
      <t>ネン</t>
    </rPh>
    <rPh eb="11" sb="9">
      <t>ジュウミン</t>
    </rPh>
    <rPh eb="13" sb="11">
      <t>キホン</t>
    </rPh>
    <rPh eb="15" sb="13">
      <t>ダイチョウ</t>
    </rPh>
    <rPh eb="18" sb="16">
      <t>ニンズ</t>
    </rPh>
    <phoneticPr fontId="3"/>
  </si>
  <si>
    <t>　　　3　墨田区:母の年齢(15～49歳)の5歳階級の出生率×5の合計(小数点以下第3位を四捨五入）</t>
    <phoneticPr fontId="3"/>
  </si>
  <si>
    <t>平成27年</t>
    <phoneticPr fontId="3"/>
  </si>
  <si>
    <t>平成26年</t>
  </si>
  <si>
    <t>平成28年</t>
  </si>
  <si>
    <t>令和2年</t>
    <rPh eb="2" sb="0">
      <t>レイワ</t>
    </rPh>
    <rPh eb="4" sb="3">
      <t>ネン</t>
    </rPh>
    <phoneticPr fontId="3"/>
  </si>
  <si>
    <t>令和4年</t>
    <rPh eb="2" sb="0">
      <t>レイワ</t>
    </rPh>
    <rPh eb="4" sb="3">
      <t>ネン</t>
    </rPh>
    <phoneticPr fontId="3"/>
  </si>
  <si>
    <t>平成29年</t>
  </si>
  <si>
    <t>平成30年</t>
  </si>
  <si>
    <t>令和4年</t>
    <rPh eb="2" sb="0">
      <t>レイワ</t>
    </rPh>
    <phoneticPr fontId="3"/>
  </si>
  <si>
    <t>2年～3年</t>
    <phoneticPr fontId="3"/>
  </si>
  <si>
    <t>構成比(％)</t>
  </si>
  <si>
    <t>令和2年</t>
    <rPh eb="2" sb="0">
      <t>レイワ</t>
    </rPh>
    <phoneticPr fontId="3"/>
  </si>
  <si>
    <t>令和2年</t>
    <rPh eb="2" sb="0">
      <t>レイワ</t>
    </rPh>
    <rPh eb="4" sb="3">
      <t>ネン</t>
    </rPh>
    <phoneticPr fontId="3"/>
  </si>
  <si>
    <t>令和2年</t>
    <rPh eb="2" sb="0">
      <t>レイワ</t>
    </rPh>
    <phoneticPr fontId="3"/>
  </si>
  <si>
    <t>△6,867</t>
    <phoneticPr fontId="3"/>
  </si>
  <si>
    <t>△16,595</t>
    <phoneticPr fontId="3"/>
  </si>
  <si>
    <t>△23,462</t>
    <phoneticPr fontId="3"/>
  </si>
  <si>
    <t>△384</t>
    <phoneticPr fontId="3"/>
  </si>
  <si>
    <t>サウジアラビア</t>
  </si>
  <si>
    <t>エチオピア</t>
  </si>
  <si>
    <t>シリア</t>
  </si>
  <si>
    <t>ヨルダン</t>
  </si>
  <si>
    <t>スロベニア</t>
  </si>
  <si>
    <t>令和 2年</t>
    <rPh eb="2" sb="0">
      <t>レイワ</t>
    </rPh>
    <rPh eb="5" sb="4">
      <t>ネン</t>
    </rPh>
    <phoneticPr fontId="3"/>
  </si>
  <si>
    <t>　　　4　全国、東京都の数値:令和3年：「人口動態統計月報年計（概数）の概況」（厚生労働省）</t>
    <rPh eb="7" sb="5">
      <t>ゼンコク</t>
    </rPh>
    <rPh eb="14" sb="12">
      <t>スウチ</t>
    </rPh>
    <rPh eb="17" sb="15">
      <t>レイワ</t>
    </rPh>
    <rPh eb="19" sb="18">
      <t>ネン</t>
    </rPh>
    <rPh eb="20" sb="19">
      <t>ヘイネン</t>
    </rPh>
    <rPh eb="23" sb="21">
      <t>ジンコウ</t>
    </rPh>
    <rPh eb="25" sb="23">
      <t>ドウタイ</t>
    </rPh>
    <rPh eb="27" sb="25">
      <t>トウケイ</t>
    </rPh>
    <rPh eb="29" sb="27">
      <t>ゲッポウ</t>
    </rPh>
    <rPh eb="31" sb="29">
      <t>ネンケイ</t>
    </rPh>
    <rPh eb="34" sb="32">
      <t>ガイスウ</t>
    </rPh>
    <rPh eb="38" sb="36">
      <t>ガイキョウ</t>
    </rPh>
    <rPh eb="42" sb="40">
      <t>コウセイ</t>
    </rPh>
    <rPh eb="45" sb="42">
      <t>ロウドウショウ</t>
    </rPh>
    <phoneticPr fontId="3"/>
  </si>
  <si>
    <t>　　　　　　　　　　　　　　　　　　令和2年以前：「人口動態統計（確定数）の概況」（厚生労働省）</t>
    <rPh eb="20" sb="18">
      <t>レイワ</t>
    </rPh>
    <phoneticPr fontId="3"/>
  </si>
  <si>
    <t>△0.04</t>
    <phoneticPr fontId="3"/>
  </si>
  <si>
    <t>△0.0001</t>
  </si>
  <si>
    <t>△0.0119</t>
  </si>
  <si>
    <t>△0.019</t>
  </si>
  <si>
    <t>△0.0227</t>
  </si>
  <si>
    <t>△0.0014</t>
  </si>
  <si>
    <t>△0.05</t>
    <phoneticPr fontId="3"/>
  </si>
  <si>
    <t xml:space="preserve"> 令和   2年</t>
    <rPh eb="3" sb="1">
      <t>レイワ</t>
    </rPh>
    <rPh eb="8" sb="7">
      <t>ネン</t>
    </rPh>
    <phoneticPr fontId="3"/>
  </si>
  <si>
    <t>（注）1　令和2年以前の数値は、国勢調査による実績値。</t>
    <rPh eb="7" sb="5">
      <t>レイワ</t>
    </rPh>
    <rPh eb="9" sb="8">
      <t>ネン</t>
    </rPh>
    <rPh eb="11" sb="9">
      <t>イゼン</t>
    </rPh>
    <rPh eb="14" sb="12">
      <t>スウチ</t>
    </rPh>
    <rPh eb="18" sb="16">
      <t>コクセイ</t>
    </rPh>
    <rPh eb="26" sb="23">
      <t>ジッセキチ</t>
    </rPh>
    <phoneticPr fontId="3"/>
  </si>
  <si>
    <t>　　　2　令和7年以降の数値は、「東京都の人口予測」による。</t>
    <rPh eb="7" sb="5">
      <t>レイワ</t>
    </rPh>
    <rPh eb="9" sb="8">
      <t>ネン</t>
    </rPh>
    <rPh eb="11" sb="9">
      <t>イコウ</t>
    </rPh>
    <rPh eb="14" sb="12">
      <t>スウチ</t>
    </rPh>
    <phoneticPr fontId="3"/>
  </si>
  <si>
    <t xml:space="preserve">  昭和 55年</t>
    <rPh eb="4" sb="2">
      <t>ショウワ</t>
    </rPh>
    <rPh eb="8" sb="7">
      <t>ネン</t>
    </rPh>
    <phoneticPr fontId="3"/>
  </si>
  <si>
    <t xml:space="preserve">     〃 60年</t>
    <rPh eb="10" sb="9">
      <t>ネン</t>
    </rPh>
    <phoneticPr fontId="3"/>
  </si>
  <si>
    <t xml:space="preserve"> 平成   2年</t>
    <rPh eb="8" sb="7">
      <t>ネン</t>
    </rPh>
    <phoneticPr fontId="3"/>
  </si>
  <si>
    <t xml:space="preserve">     〃  7年</t>
    <rPh eb="10" sb="9">
      <t>ネン</t>
    </rPh>
    <phoneticPr fontId="3"/>
  </si>
  <si>
    <t>各年10月1日現在</t>
    <phoneticPr fontId="3"/>
  </si>
  <si>
    <t>人口密度　（人/Km²）</t>
    <phoneticPr fontId="3"/>
  </si>
  <si>
    <t>性比</t>
    <phoneticPr fontId="3"/>
  </si>
  <si>
    <t>1世帯当たり人員</t>
    <phoneticPr fontId="3"/>
  </si>
  <si>
    <t>世帯数</t>
    <phoneticPr fontId="3"/>
  </si>
  <si>
    <t>　　　　　年齢不詳人口は、平成12年114人、17年81人、22年969人、27年2,160人、令和2年319人である。</t>
    <rPh eb="7" sb="5">
      <t>ネンレイ</t>
    </rPh>
    <rPh eb="9" sb="7">
      <t>フショウ</t>
    </rPh>
    <rPh eb="11" sb="9">
      <t>ジンコウ</t>
    </rPh>
    <rPh eb="15" sb="13">
      <t>ヘイセイ</t>
    </rPh>
    <rPh eb="18" sb="17">
      <t>ネン</t>
    </rPh>
    <rPh eb="26" sb="25">
      <t>ネン</t>
    </rPh>
    <rPh eb="29" sb="28">
      <t>ニン</t>
    </rPh>
    <rPh eb="33" sb="32">
      <t>ネン</t>
    </rPh>
    <rPh eb="37" sb="36">
      <t>ニン</t>
    </rPh>
    <rPh eb="41" sb="40">
      <t>ネン</t>
    </rPh>
    <phoneticPr fontId="3"/>
  </si>
  <si>
    <t>令和5年</t>
    <rPh eb="2" sb="0">
      <t>レイワ</t>
    </rPh>
    <rPh eb="4" sb="3">
      <t>ネン</t>
    </rPh>
    <phoneticPr fontId="3"/>
  </si>
  <si>
    <t>令和5年</t>
    <rPh eb="2" sb="0">
      <t>レイワ</t>
    </rPh>
    <phoneticPr fontId="3"/>
  </si>
  <si>
    <t>3年～4年</t>
    <phoneticPr fontId="3"/>
  </si>
  <si>
    <t>単位:人　　令和5年1月1日現在</t>
    <rPh eb="8" sb="6">
      <t>レイワ</t>
    </rPh>
    <phoneticPr fontId="3"/>
  </si>
  <si>
    <t>△26,369</t>
    <phoneticPr fontId="3"/>
  </si>
  <si>
    <t>△607</t>
    <phoneticPr fontId="3"/>
  </si>
  <si>
    <t>令和5年3月31日現在</t>
    <rPh eb="2" sb="0">
      <t>レイワ</t>
    </rPh>
    <phoneticPr fontId="3"/>
  </si>
  <si>
    <t>△0.07</t>
    <phoneticPr fontId="3"/>
  </si>
  <si>
    <t>△0.0085</t>
    <phoneticPr fontId="3"/>
  </si>
  <si>
    <t>△0.0206</t>
    <phoneticPr fontId="3"/>
  </si>
  <si>
    <t>△0.0272</t>
    <phoneticPr fontId="3"/>
  </si>
  <si>
    <t>アルジェリア</t>
  </si>
  <si>
    <t>マリ</t>
  </si>
  <si>
    <t>北マケドニア共和国</t>
  </si>
  <si>
    <t>ボツワナ</t>
  </si>
  <si>
    <t>中国</t>
  </si>
  <si>
    <t>台湾</t>
  </si>
  <si>
    <t>コンゴ民主共和国</t>
  </si>
  <si>
    <t>ドミニカ共和国</t>
  </si>
  <si>
    <t>エクアドル</t>
  </si>
  <si>
    <t>タンザニア</t>
  </si>
  <si>
    <t>トリニダード・トバゴ</t>
  </si>
  <si>
    <t>南アフリカ共和国</t>
  </si>
  <si>
    <t>英国</t>
  </si>
  <si>
    <t>アイスランド</t>
  </si>
  <si>
    <t>米国</t>
  </si>
  <si>
    <t>ベネズエラ</t>
  </si>
  <si>
    <t>バヌアツ</t>
  </si>
  <si>
    <t>イエメン</t>
  </si>
  <si>
    <t>無国籍</t>
  </si>
  <si>
    <t>朝鮮</t>
  </si>
  <si>
    <t>韓国</t>
  </si>
  <si>
    <t>（世帯主不在）</t>
  </si>
  <si>
    <t>合計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</si>
</sst>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76" formatCode="#,##0_ "/>
    <numFmt numFmtId="177" formatCode="#,##0_);[Red]\(#,##0\)"/>
    <numFmt numFmtId="178" formatCode="0.00_ "/>
    <numFmt numFmtId="179" formatCode="#,##0.00_);[Red]\(#,##0.00\)"/>
    <numFmt numFmtId="180" formatCode="#,##0.0_ "/>
    <numFmt numFmtId="181" formatCode="0.0_);[Red]\(0.0\)"/>
    <numFmt numFmtId="182" formatCode="0.0_ "/>
    <numFmt numFmtId="183" formatCode="#,##0;&quot;△ &quot;#,##0"/>
    <numFmt numFmtId="184" formatCode="0.0_);\(0.0\)"/>
    <numFmt numFmtId="185" formatCode="0.00;&quot;△ &quot;0.00"/>
    <numFmt numFmtId="186" formatCode="0.0000;&quot;△ &quot;0.0000"/>
    <numFmt numFmtId="187" formatCode="0.0000_ "/>
    <numFmt numFmtId="188" formatCode="&quot;－&quot;@&quot;－&quot;"/>
    <numFmt numFmtId="189" formatCode="0.0000"/>
    <numFmt numFmtId="190" formatCode="#,##0.0_);[Red]\(#,##0.0\)"/>
    <numFmt numFmtId="191" formatCode="0;&quot;△ &quot;0"/>
  </numFmts>
  <fonts count="46">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1"/>
      <color indexed="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name val="ＭＳ 明朝"/>
      <family val="2"/>
      <charset val="128"/>
    </font>
    <font>
      <sz val="12"/>
      <color theme="1"/>
      <name val="ＭＳ 明朝"/>
      <family val="2"/>
      <charset val="128"/>
    </font>
    <font>
      <sz val="10"/>
      <name val="ＭＳ Ｐゴシック"/>
      <family val="3"/>
      <charset val="128"/>
    </font>
    <font>
      <sz val="8"/>
      <name val="ＭＳ Ｐゴシック"/>
      <family val="3"/>
      <charset val="128"/>
    </font>
    <font>
      <sz val="12"/>
      <name val="ＭＳ Ｐゴシック"/>
      <family val="3"/>
      <charset val="128"/>
    </font>
    <font>
      <sz val="10.5"/>
      <name val="ＭＳ Ｐゴシック"/>
      <family val="3"/>
      <charset val="128"/>
    </font>
    <font>
      <sz val="11"/>
      <name val="ＭＳ Ｐゴシック"/>
      <family val="3"/>
      <charset val="128"/>
      <scheme val="minor"/>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bgColor indexed="64"/>
      </patternFill>
    </fill>
  </fills>
  <borders count="15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medium">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top style="thin">
        <color indexed="64"/>
      </top>
      <bottom/>
      <diagonal/>
    </border>
    <border>
      <left style="thin">
        <color indexed="64"/>
      </left>
      <right style="thin">
        <color indexed="64"/>
      </right>
      <top/>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double">
        <color indexed="64"/>
      </right>
      <top style="medium">
        <color indexed="64"/>
      </top>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bottom style="thin">
        <color indexed="64"/>
      </bottom>
      <diagonal/>
    </border>
    <border>
      <left style="medium">
        <color indexed="64"/>
      </left>
      <right style="double">
        <color indexed="64"/>
      </right>
      <top style="thin">
        <color indexed="64"/>
      </top>
      <bottom style="medium">
        <color indexed="64"/>
      </bottom>
      <diagonal/>
    </border>
    <border>
      <left style="medium">
        <color indexed="64"/>
      </left>
      <right style="double">
        <color indexed="64"/>
      </right>
      <top/>
      <bottom/>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bottom style="medium">
        <color indexed="64"/>
      </bottom>
      <diagonal/>
    </border>
    <border>
      <left style="medium">
        <color indexed="64"/>
      </left>
      <right style="double">
        <color indexed="64"/>
      </right>
      <top style="thin">
        <color indexed="64"/>
      </top>
      <bottom/>
      <diagonal/>
    </border>
    <border>
      <left style="medium">
        <color indexed="64"/>
      </left>
      <right style="thin">
        <color indexed="64"/>
      </right>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style="thin">
        <color indexed="64"/>
      </left>
      <right/>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double">
        <color indexed="64"/>
      </right>
      <top style="thin">
        <color indexed="64"/>
      </top>
      <bottom style="thin">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style="double">
        <color indexed="64"/>
      </top>
      <bottom style="double">
        <color indexed="64"/>
      </bottom>
      <diagonal/>
    </border>
    <border>
      <left/>
      <right style="thin">
        <color indexed="64"/>
      </right>
      <top style="double">
        <color indexed="64"/>
      </top>
      <bottom style="thin">
        <color indexed="64"/>
      </bottom>
      <diagonal/>
    </border>
    <border>
      <left style="thin">
        <color indexed="64"/>
      </left>
      <right style="medium">
        <color indexed="64"/>
      </right>
      <top/>
      <bottom style="medium">
        <color indexed="64"/>
      </bottom>
      <diagonal/>
    </border>
    <border>
      <left/>
      <right/>
      <top style="thin">
        <color indexed="64"/>
      </top>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medium">
        <color indexed="64"/>
      </bottom>
      <diagonal/>
    </border>
    <border>
      <left/>
      <right style="medium">
        <color indexed="64"/>
      </right>
      <top style="thin">
        <color indexed="64"/>
      </top>
      <bottom style="double">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double">
        <color indexed="64"/>
      </top>
      <bottom/>
      <diagonal/>
    </border>
    <border>
      <left style="medium">
        <color indexed="64"/>
      </left>
      <right style="thin">
        <color indexed="64"/>
      </right>
      <top style="medium">
        <color indexed="64"/>
      </top>
      <bottom style="medium">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thin">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indexed="64"/>
      </left>
      <right style="thin">
        <color indexed="64"/>
      </right>
      <top style="thin">
        <color indexed="64"/>
      </top>
      <bottom/>
      <diagonal/>
    </border>
    <border>
      <left style="double">
        <color indexed="64"/>
      </left>
      <right style="thin">
        <color indexed="64"/>
      </right>
      <top style="medium">
        <color indexed="64"/>
      </top>
      <bottom style="thin">
        <color indexed="64"/>
      </bottom>
      <diagonal/>
    </border>
    <border>
      <left/>
      <right style="double">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double">
        <color indexed="64"/>
      </top>
      <bottom style="thin">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s>
  <cellStyleXfs count="243">
    <xf borderId="0" fillId="0" fontId="0" numFmtId="0">
      <alignment vertical="center"/>
    </xf>
    <xf applyAlignment="0" applyBorder="0" applyNumberFormat="0" applyProtection="0" borderId="0" fillId="2" fontId="6" numFmtId="0">
      <alignment vertical="center"/>
    </xf>
    <xf applyAlignment="0" applyBorder="0" applyNumberFormat="0" applyProtection="0" borderId="0" fillId="24" fontId="22" numFmtId="0">
      <alignment vertical="center"/>
    </xf>
    <xf applyAlignment="0" applyBorder="0" applyNumberFormat="0" applyProtection="0" borderId="0" fillId="24" fontId="22" numFmtId="0">
      <alignment vertical="center"/>
    </xf>
    <xf applyAlignment="0" applyBorder="0" applyNumberFormat="0" applyProtection="0" borderId="0" fillId="24" fontId="22" numFmtId="0">
      <alignment vertical="center"/>
    </xf>
    <xf applyAlignment="0" applyBorder="0" applyNumberFormat="0" applyProtection="0" borderId="0" fillId="3" fontId="6" numFmtId="0">
      <alignment vertical="center"/>
    </xf>
    <xf applyAlignment="0" applyBorder="0" applyNumberFormat="0" applyProtection="0" borderId="0" fillId="25" fontId="22" numFmtId="0">
      <alignment vertical="center"/>
    </xf>
    <xf applyAlignment="0" applyBorder="0" applyNumberFormat="0" applyProtection="0" borderId="0" fillId="25" fontId="22" numFmtId="0">
      <alignment vertical="center"/>
    </xf>
    <xf applyAlignment="0" applyBorder="0" applyNumberFormat="0" applyProtection="0" borderId="0" fillId="25" fontId="22" numFmtId="0">
      <alignment vertical="center"/>
    </xf>
    <xf applyAlignment="0" applyBorder="0" applyNumberFormat="0" applyProtection="0" borderId="0" fillId="4" fontId="6" numFmtId="0">
      <alignment vertical="center"/>
    </xf>
    <xf applyAlignment="0" applyBorder="0" applyNumberFormat="0" applyProtection="0" borderId="0" fillId="26" fontId="22" numFmtId="0">
      <alignment vertical="center"/>
    </xf>
    <xf applyAlignment="0" applyBorder="0" applyNumberFormat="0" applyProtection="0" borderId="0" fillId="26" fontId="22" numFmtId="0">
      <alignment vertical="center"/>
    </xf>
    <xf applyAlignment="0" applyBorder="0" applyNumberFormat="0" applyProtection="0" borderId="0" fillId="26" fontId="22" numFmtId="0">
      <alignment vertical="center"/>
    </xf>
    <xf applyAlignment="0" applyBorder="0" applyNumberFormat="0" applyProtection="0" borderId="0" fillId="5" fontId="6" numFmtId="0">
      <alignment vertical="center"/>
    </xf>
    <xf applyAlignment="0" applyBorder="0" applyNumberFormat="0" applyProtection="0" borderId="0" fillId="27" fontId="22" numFmtId="0">
      <alignment vertical="center"/>
    </xf>
    <xf applyAlignment="0" applyBorder="0" applyNumberFormat="0" applyProtection="0" borderId="0" fillId="27" fontId="22" numFmtId="0">
      <alignment vertical="center"/>
    </xf>
    <xf applyAlignment="0" applyBorder="0" applyNumberFormat="0" applyProtection="0" borderId="0" fillId="27" fontId="22" numFmtId="0">
      <alignment vertical="center"/>
    </xf>
    <xf applyAlignment="0" applyBorder="0" applyNumberFormat="0" applyProtection="0" borderId="0" fillId="6" fontId="6" numFmtId="0">
      <alignment vertical="center"/>
    </xf>
    <xf applyAlignment="0" applyBorder="0" applyNumberFormat="0" applyProtection="0" borderId="0" fillId="28" fontId="22" numFmtId="0">
      <alignment vertical="center"/>
    </xf>
    <xf applyAlignment="0" applyBorder="0" applyNumberFormat="0" applyProtection="0" borderId="0" fillId="28" fontId="22" numFmtId="0">
      <alignment vertical="center"/>
    </xf>
    <xf applyAlignment="0" applyBorder="0" applyNumberFormat="0" applyProtection="0" borderId="0" fillId="28" fontId="22" numFmtId="0">
      <alignment vertical="center"/>
    </xf>
    <xf applyAlignment="0" applyBorder="0" applyNumberFormat="0" applyProtection="0" borderId="0" fillId="7" fontId="6" numFmtId="0">
      <alignment vertical="center"/>
    </xf>
    <xf applyAlignment="0" applyBorder="0" applyNumberFormat="0" applyProtection="0" borderId="0" fillId="29" fontId="22" numFmtId="0">
      <alignment vertical="center"/>
    </xf>
    <xf applyAlignment="0" applyBorder="0" applyNumberFormat="0" applyProtection="0" borderId="0" fillId="29" fontId="22" numFmtId="0">
      <alignment vertical="center"/>
    </xf>
    <xf applyAlignment="0" applyBorder="0" applyNumberFormat="0" applyProtection="0" borderId="0" fillId="29" fontId="22" numFmtId="0">
      <alignment vertical="center"/>
    </xf>
    <xf applyAlignment="0" applyBorder="0" applyNumberFormat="0" applyProtection="0" borderId="0" fillId="8" fontId="6" numFmtId="0">
      <alignment vertical="center"/>
    </xf>
    <xf applyAlignment="0" applyBorder="0" applyNumberFormat="0" applyProtection="0" borderId="0" fillId="30" fontId="22" numFmtId="0">
      <alignment vertical="center"/>
    </xf>
    <xf applyAlignment="0" applyBorder="0" applyNumberFormat="0" applyProtection="0" borderId="0" fillId="30" fontId="22" numFmtId="0">
      <alignment vertical="center"/>
    </xf>
    <xf applyAlignment="0" applyBorder="0" applyNumberFormat="0" applyProtection="0" borderId="0" fillId="30" fontId="22" numFmtId="0">
      <alignment vertical="center"/>
    </xf>
    <xf applyAlignment="0" applyBorder="0" applyNumberFormat="0" applyProtection="0" borderId="0" fillId="9" fontId="6" numFmtId="0">
      <alignment vertical="center"/>
    </xf>
    <xf applyAlignment="0" applyBorder="0" applyNumberFormat="0" applyProtection="0" borderId="0" fillId="31" fontId="22" numFmtId="0">
      <alignment vertical="center"/>
    </xf>
    <xf applyAlignment="0" applyBorder="0" applyNumberFormat="0" applyProtection="0" borderId="0" fillId="31" fontId="22" numFmtId="0">
      <alignment vertical="center"/>
    </xf>
    <xf applyAlignment="0" applyBorder="0" applyNumberFormat="0" applyProtection="0" borderId="0" fillId="31" fontId="22" numFmtId="0">
      <alignment vertical="center"/>
    </xf>
    <xf applyAlignment="0" applyBorder="0" applyNumberFormat="0" applyProtection="0" borderId="0" fillId="10" fontId="6" numFmtId="0">
      <alignment vertical="center"/>
    </xf>
    <xf applyAlignment="0" applyBorder="0" applyNumberFormat="0" applyProtection="0" borderId="0" fillId="32" fontId="22" numFmtId="0">
      <alignment vertical="center"/>
    </xf>
    <xf applyAlignment="0" applyBorder="0" applyNumberFormat="0" applyProtection="0" borderId="0" fillId="32" fontId="22" numFmtId="0">
      <alignment vertical="center"/>
    </xf>
    <xf applyAlignment="0" applyBorder="0" applyNumberFormat="0" applyProtection="0" borderId="0" fillId="32" fontId="22" numFmtId="0">
      <alignment vertical="center"/>
    </xf>
    <xf applyAlignment="0" applyBorder="0" applyNumberFormat="0" applyProtection="0" borderId="0" fillId="5" fontId="6" numFmtId="0">
      <alignment vertical="center"/>
    </xf>
    <xf applyAlignment="0" applyBorder="0" applyNumberFormat="0" applyProtection="0" borderId="0" fillId="33" fontId="22" numFmtId="0">
      <alignment vertical="center"/>
    </xf>
    <xf applyAlignment="0" applyBorder="0" applyNumberFormat="0" applyProtection="0" borderId="0" fillId="33" fontId="22" numFmtId="0">
      <alignment vertical="center"/>
    </xf>
    <xf applyAlignment="0" applyBorder="0" applyNumberFormat="0" applyProtection="0" borderId="0" fillId="33" fontId="22" numFmtId="0">
      <alignment vertical="center"/>
    </xf>
    <xf applyAlignment="0" applyBorder="0" applyNumberFormat="0" applyProtection="0" borderId="0" fillId="8" fontId="6" numFmtId="0">
      <alignment vertical="center"/>
    </xf>
    <xf applyAlignment="0" applyBorder="0" applyNumberFormat="0" applyProtection="0" borderId="0" fillId="34" fontId="22" numFmtId="0">
      <alignment vertical="center"/>
    </xf>
    <xf applyAlignment="0" applyBorder="0" applyNumberFormat="0" applyProtection="0" borderId="0" fillId="34" fontId="22" numFmtId="0">
      <alignment vertical="center"/>
    </xf>
    <xf applyAlignment="0" applyBorder="0" applyNumberFormat="0" applyProtection="0" borderId="0" fillId="34" fontId="22" numFmtId="0">
      <alignment vertical="center"/>
    </xf>
    <xf applyAlignment="0" applyBorder="0" applyNumberFormat="0" applyProtection="0" borderId="0" fillId="11" fontId="6" numFmtId="0">
      <alignment vertical="center"/>
    </xf>
    <xf applyAlignment="0" applyBorder="0" applyNumberFormat="0" applyProtection="0" borderId="0" fillId="35" fontId="22" numFmtId="0">
      <alignment vertical="center"/>
    </xf>
    <xf applyAlignment="0" applyBorder="0" applyNumberFormat="0" applyProtection="0" borderId="0" fillId="35" fontId="22" numFmtId="0">
      <alignment vertical="center"/>
    </xf>
    <xf applyAlignment="0" applyBorder="0" applyNumberFormat="0" applyProtection="0" borderId="0" fillId="35" fontId="22" numFmtId="0">
      <alignment vertical="center"/>
    </xf>
    <xf applyAlignment="0" applyBorder="0" applyNumberFormat="0" applyProtection="0" borderId="0" fillId="12" fontId="7" numFmtId="0">
      <alignment vertical="center"/>
    </xf>
    <xf applyAlignment="0" applyBorder="0" applyNumberFormat="0" applyProtection="0" borderId="0" fillId="36" fontId="23" numFmtId="0">
      <alignment vertical="center"/>
    </xf>
    <xf applyAlignment="0" applyBorder="0" applyNumberFormat="0" applyProtection="0" borderId="0" fillId="36" fontId="23" numFmtId="0">
      <alignment vertical="center"/>
    </xf>
    <xf applyAlignment="0" applyBorder="0" applyNumberFormat="0" applyProtection="0" borderId="0" fillId="36" fontId="23" numFmtId="0">
      <alignment vertical="center"/>
    </xf>
    <xf applyAlignment="0" applyBorder="0" applyNumberFormat="0" applyProtection="0" borderId="0" fillId="9" fontId="7" numFmtId="0">
      <alignment vertical="center"/>
    </xf>
    <xf applyAlignment="0" applyBorder="0" applyNumberFormat="0" applyProtection="0" borderId="0" fillId="37" fontId="23" numFmtId="0">
      <alignment vertical="center"/>
    </xf>
    <xf applyAlignment="0" applyBorder="0" applyNumberFormat="0" applyProtection="0" borderId="0" fillId="37" fontId="23" numFmtId="0">
      <alignment vertical="center"/>
    </xf>
    <xf applyAlignment="0" applyBorder="0" applyNumberFormat="0" applyProtection="0" borderId="0" fillId="37" fontId="23" numFmtId="0">
      <alignment vertical="center"/>
    </xf>
    <xf applyAlignment="0" applyBorder="0" applyNumberFormat="0" applyProtection="0" borderId="0" fillId="10" fontId="7" numFmtId="0">
      <alignment vertical="center"/>
    </xf>
    <xf applyAlignment="0" applyBorder="0" applyNumberFormat="0" applyProtection="0" borderId="0" fillId="38" fontId="23" numFmtId="0">
      <alignment vertical="center"/>
    </xf>
    <xf applyAlignment="0" applyBorder="0" applyNumberFormat="0" applyProtection="0" borderId="0" fillId="38" fontId="23" numFmtId="0">
      <alignment vertical="center"/>
    </xf>
    <xf applyAlignment="0" applyBorder="0" applyNumberFormat="0" applyProtection="0" borderId="0" fillId="38" fontId="23" numFmtId="0">
      <alignment vertical="center"/>
    </xf>
    <xf applyAlignment="0" applyBorder="0" applyNumberFormat="0" applyProtection="0" borderId="0" fillId="13" fontId="7" numFmtId="0">
      <alignment vertical="center"/>
    </xf>
    <xf applyAlignment="0" applyBorder="0" applyNumberFormat="0" applyProtection="0" borderId="0" fillId="39" fontId="23" numFmtId="0">
      <alignment vertical="center"/>
    </xf>
    <xf applyAlignment="0" applyBorder="0" applyNumberFormat="0" applyProtection="0" borderId="0" fillId="39" fontId="23" numFmtId="0">
      <alignment vertical="center"/>
    </xf>
    <xf applyAlignment="0" applyBorder="0" applyNumberFormat="0" applyProtection="0" borderId="0" fillId="39" fontId="23" numFmtId="0">
      <alignment vertical="center"/>
    </xf>
    <xf applyAlignment="0" applyBorder="0" applyNumberFormat="0" applyProtection="0" borderId="0" fillId="14" fontId="7" numFmtId="0">
      <alignment vertical="center"/>
    </xf>
    <xf applyAlignment="0" applyBorder="0" applyNumberFormat="0" applyProtection="0" borderId="0" fillId="40" fontId="23" numFmtId="0">
      <alignment vertical="center"/>
    </xf>
    <xf applyAlignment="0" applyBorder="0" applyNumberFormat="0" applyProtection="0" borderId="0" fillId="40" fontId="23" numFmtId="0">
      <alignment vertical="center"/>
    </xf>
    <xf applyAlignment="0" applyBorder="0" applyNumberFormat="0" applyProtection="0" borderId="0" fillId="40" fontId="23" numFmtId="0">
      <alignment vertical="center"/>
    </xf>
    <xf applyAlignment="0" applyBorder="0" applyNumberFormat="0" applyProtection="0" borderId="0" fillId="15" fontId="7" numFmtId="0">
      <alignment vertical="center"/>
    </xf>
    <xf applyAlignment="0" applyBorder="0" applyNumberFormat="0" applyProtection="0" borderId="0" fillId="41" fontId="23" numFmtId="0">
      <alignment vertical="center"/>
    </xf>
    <xf applyAlignment="0" applyBorder="0" applyNumberFormat="0" applyProtection="0" borderId="0" fillId="41" fontId="23" numFmtId="0">
      <alignment vertical="center"/>
    </xf>
    <xf applyAlignment="0" applyBorder="0" applyNumberFormat="0" applyProtection="0" borderId="0" fillId="41" fontId="23" numFmtId="0">
      <alignment vertical="center"/>
    </xf>
    <xf applyAlignment="0" applyBorder="0" applyNumberFormat="0" applyProtection="0" borderId="0" fillId="16" fontId="7" numFmtId="0">
      <alignment vertical="center"/>
    </xf>
    <xf applyAlignment="0" applyBorder="0" applyNumberFormat="0" applyProtection="0" borderId="0" fillId="42" fontId="23" numFmtId="0">
      <alignment vertical="center"/>
    </xf>
    <xf applyAlignment="0" applyBorder="0" applyNumberFormat="0" applyProtection="0" borderId="0" fillId="42" fontId="23" numFmtId="0">
      <alignment vertical="center"/>
    </xf>
    <xf applyAlignment="0" applyBorder="0" applyNumberFormat="0" applyProtection="0" borderId="0" fillId="42" fontId="23" numFmtId="0">
      <alignment vertical="center"/>
    </xf>
    <xf applyAlignment="0" applyBorder="0" applyNumberFormat="0" applyProtection="0" borderId="0" fillId="17" fontId="7" numFmtId="0">
      <alignment vertical="center"/>
    </xf>
    <xf applyAlignment="0" applyBorder="0" applyNumberFormat="0" applyProtection="0" borderId="0" fillId="43" fontId="23" numFmtId="0">
      <alignment vertical="center"/>
    </xf>
    <xf applyAlignment="0" applyBorder="0" applyNumberFormat="0" applyProtection="0" borderId="0" fillId="43" fontId="23" numFmtId="0">
      <alignment vertical="center"/>
    </xf>
    <xf applyAlignment="0" applyBorder="0" applyNumberFormat="0" applyProtection="0" borderId="0" fillId="43" fontId="23" numFmtId="0">
      <alignment vertical="center"/>
    </xf>
    <xf applyAlignment="0" applyBorder="0" applyNumberFormat="0" applyProtection="0" borderId="0" fillId="18" fontId="7" numFmtId="0">
      <alignment vertical="center"/>
    </xf>
    <xf applyAlignment="0" applyBorder="0" applyNumberFormat="0" applyProtection="0" borderId="0" fillId="44" fontId="23" numFmtId="0">
      <alignment vertical="center"/>
    </xf>
    <xf applyAlignment="0" applyBorder="0" applyNumberFormat="0" applyProtection="0" borderId="0" fillId="44" fontId="23" numFmtId="0">
      <alignment vertical="center"/>
    </xf>
    <xf applyAlignment="0" applyBorder="0" applyNumberFormat="0" applyProtection="0" borderId="0" fillId="44" fontId="23" numFmtId="0">
      <alignment vertical="center"/>
    </xf>
    <xf applyAlignment="0" applyBorder="0" applyNumberFormat="0" applyProtection="0" borderId="0" fillId="13" fontId="7" numFmtId="0">
      <alignment vertical="center"/>
    </xf>
    <xf applyAlignment="0" applyBorder="0" applyNumberFormat="0" applyProtection="0" borderId="0" fillId="45" fontId="23" numFmtId="0">
      <alignment vertical="center"/>
    </xf>
    <xf applyAlignment="0" applyBorder="0" applyNumberFormat="0" applyProtection="0" borderId="0" fillId="45" fontId="23" numFmtId="0">
      <alignment vertical="center"/>
    </xf>
    <xf applyAlignment="0" applyBorder="0" applyNumberFormat="0" applyProtection="0" borderId="0" fillId="45" fontId="23" numFmtId="0">
      <alignment vertical="center"/>
    </xf>
    <xf applyAlignment="0" applyBorder="0" applyNumberFormat="0" applyProtection="0" borderId="0" fillId="14" fontId="7" numFmtId="0">
      <alignment vertical="center"/>
    </xf>
    <xf applyAlignment="0" applyBorder="0" applyNumberFormat="0" applyProtection="0" borderId="0" fillId="46" fontId="23" numFmtId="0">
      <alignment vertical="center"/>
    </xf>
    <xf applyAlignment="0" applyBorder="0" applyNumberFormat="0" applyProtection="0" borderId="0" fillId="46" fontId="23" numFmtId="0">
      <alignment vertical="center"/>
    </xf>
    <xf applyAlignment="0" applyBorder="0" applyNumberFormat="0" applyProtection="0" borderId="0" fillId="46" fontId="23" numFmtId="0">
      <alignment vertical="center"/>
    </xf>
    <xf applyAlignment="0" applyBorder="0" applyNumberFormat="0" applyProtection="0" borderId="0" fillId="19" fontId="7" numFmtId="0">
      <alignment vertical="center"/>
    </xf>
    <xf applyAlignment="0" applyBorder="0" applyNumberFormat="0" applyProtection="0" borderId="0" fillId="47" fontId="23" numFmtId="0">
      <alignment vertical="center"/>
    </xf>
    <xf applyAlignment="0" applyBorder="0" applyNumberFormat="0" applyProtection="0" borderId="0" fillId="47" fontId="23" numFmtId="0">
      <alignment vertical="center"/>
    </xf>
    <xf applyAlignment="0" applyBorder="0" applyNumberFormat="0" applyProtection="0" borderId="0" fillId="47" fontId="23" numFmtId="0">
      <alignment vertical="center"/>
    </xf>
    <xf applyAlignment="0" applyBorder="0" applyFill="0" applyNumberFormat="0" applyProtection="0" borderId="0" fillId="0" fontId="8" numFmtId="0">
      <alignment vertical="center"/>
    </xf>
    <xf applyAlignment="0" applyBorder="0" applyFill="0" applyNumberFormat="0" applyProtection="0" borderId="0" fillId="0" fontId="24" numFmtId="0">
      <alignment vertical="center"/>
    </xf>
    <xf applyAlignment="0" applyBorder="0" applyFill="0" applyNumberFormat="0" applyProtection="0" borderId="0" fillId="0" fontId="24" numFmtId="0">
      <alignment vertical="center"/>
    </xf>
    <xf applyAlignment="0" applyBorder="0" applyFill="0" applyNumberFormat="0" applyProtection="0" borderId="0" fillId="0" fontId="24" numFmtId="0">
      <alignment vertical="center"/>
    </xf>
    <xf applyAlignment="0" applyNumberFormat="0" applyProtection="0" borderId="1" fillId="20" fontId="9" numFmtId="0">
      <alignment vertical="center"/>
    </xf>
    <xf applyAlignment="0" applyNumberFormat="0" applyProtection="0" borderId="138" fillId="48" fontId="25" numFmtId="0">
      <alignment vertical="center"/>
    </xf>
    <xf applyAlignment="0" applyNumberFormat="0" applyProtection="0" borderId="138" fillId="48" fontId="25" numFmtId="0">
      <alignment vertical="center"/>
    </xf>
    <xf applyAlignment="0" applyNumberFormat="0" applyProtection="0" borderId="138" fillId="48" fontId="25" numFmtId="0">
      <alignment vertical="center"/>
    </xf>
    <xf applyAlignment="0" applyBorder="0" applyNumberFormat="0" applyProtection="0" borderId="0" fillId="21" fontId="10" numFmtId="0">
      <alignment vertical="center"/>
    </xf>
    <xf applyAlignment="0" applyBorder="0" applyNumberFormat="0" applyProtection="0" borderId="0" fillId="49" fontId="26" numFmtId="0">
      <alignment vertical="center"/>
    </xf>
    <xf applyAlignment="0" applyBorder="0" applyNumberFormat="0" applyProtection="0" borderId="0" fillId="49" fontId="26" numFmtId="0">
      <alignment vertical="center"/>
    </xf>
    <xf applyAlignment="0" applyBorder="0" applyNumberFormat="0" applyProtection="0" borderId="0" fillId="49" fontId="26" numFmtId="0">
      <alignment vertical="center"/>
    </xf>
    <xf applyAlignment="0" applyFont="0" applyNumberFormat="0" applyProtection="0" borderId="2" fillId="22" fontId="1" numFmtId="0">
      <alignment vertical="center"/>
    </xf>
    <xf applyAlignment="0" applyFont="0" applyNumberFormat="0" applyProtection="0" borderId="2" fillId="22" fontId="2" numFmtId="0">
      <alignment vertical="center"/>
    </xf>
    <xf applyAlignment="0" applyFont="0" applyNumberFormat="0" applyProtection="0" borderId="2" fillId="22" fontId="2" numFmtId="0">
      <alignment vertical="center"/>
    </xf>
    <xf applyAlignment="0" applyFont="0" applyNumberFormat="0" applyProtection="0" borderId="139" fillId="50" fontId="22" numFmtId="0">
      <alignment vertical="center"/>
    </xf>
    <xf applyAlignment="0" applyFont="0" applyNumberFormat="0" applyProtection="0" borderId="139" fillId="50" fontId="22" numFmtId="0">
      <alignment vertical="center"/>
    </xf>
    <xf applyAlignment="0" applyFont="0" applyNumberFormat="0" applyProtection="0" borderId="139" fillId="50" fontId="22" numFmtId="0">
      <alignment vertical="center"/>
    </xf>
    <xf applyAlignment="0" applyFill="0" applyNumberFormat="0" applyProtection="0" borderId="3" fillId="0" fontId="11" numFmtId="0">
      <alignment vertical="center"/>
    </xf>
    <xf applyAlignment="0" applyFill="0" applyNumberFormat="0" applyProtection="0" borderId="140" fillId="0" fontId="27" numFmtId="0">
      <alignment vertical="center"/>
    </xf>
    <xf applyAlignment="0" applyFill="0" applyNumberFormat="0" applyProtection="0" borderId="140" fillId="0" fontId="27" numFmtId="0">
      <alignment vertical="center"/>
    </xf>
    <xf applyAlignment="0" applyFill="0" applyNumberFormat="0" applyProtection="0" borderId="140" fillId="0" fontId="27" numFmtId="0">
      <alignment vertical="center"/>
    </xf>
    <xf applyAlignment="0" applyBorder="0" applyNumberFormat="0" applyProtection="0" borderId="0" fillId="3" fontId="12" numFmtId="0">
      <alignment vertical="center"/>
    </xf>
    <xf applyAlignment="0" applyBorder="0" applyNumberFormat="0" applyProtection="0" borderId="0" fillId="51" fontId="28" numFmtId="0">
      <alignment vertical="center"/>
    </xf>
    <xf applyAlignment="0" applyBorder="0" applyNumberFormat="0" applyProtection="0" borderId="0" fillId="51" fontId="28" numFmtId="0">
      <alignment vertical="center"/>
    </xf>
    <xf applyAlignment="0" applyBorder="0" applyNumberFormat="0" applyProtection="0" borderId="0" fillId="51" fontId="28" numFmtId="0">
      <alignment vertical="center"/>
    </xf>
    <xf applyAlignment="0" applyNumberFormat="0" applyProtection="0" borderId="4" fillId="23" fontId="13" numFmtId="0">
      <alignment vertical="center"/>
    </xf>
    <xf applyAlignment="0" applyNumberFormat="0" applyProtection="0" borderId="141" fillId="52" fontId="29" numFmtId="0">
      <alignment vertical="center"/>
    </xf>
    <xf applyAlignment="0" applyNumberFormat="0" applyProtection="0" borderId="141" fillId="52" fontId="29" numFmtId="0">
      <alignment vertical="center"/>
    </xf>
    <xf applyAlignment="0" applyNumberFormat="0" applyProtection="0" borderId="141" fillId="52" fontId="29" numFmtId="0">
      <alignment vertical="center"/>
    </xf>
    <xf applyAlignment="0" applyBorder="0" applyFill="0" applyNumberFormat="0" applyProtection="0" borderId="0" fillId="0" fontId="5" numFmtId="0">
      <alignment vertical="center"/>
    </xf>
    <xf applyAlignment="0" applyBorder="0" applyFill="0" applyNumberFormat="0" applyProtection="0" borderId="0" fillId="0" fontId="30" numFmtId="0">
      <alignment vertical="center"/>
    </xf>
    <xf applyAlignment="0" applyBorder="0" applyFill="0" applyNumberFormat="0" applyProtection="0" borderId="0" fillId="0" fontId="30" numFmtId="0">
      <alignment vertical="center"/>
    </xf>
    <xf applyAlignment="0" applyBorder="0" applyFill="0" applyNumberFormat="0" applyProtection="0" borderId="0" fillId="0" fontId="30" numFmtId="0">
      <alignment vertical="center"/>
    </xf>
    <xf applyAlignment="0" applyBorder="0" applyFill="0" applyFont="0" applyProtection="0" borderId="0" fillId="0" fontId="2" numFmtId="38">
      <alignment vertical="center"/>
    </xf>
    <xf applyAlignment="0" applyFill="0" applyNumberFormat="0" applyProtection="0" borderId="5" fillId="0" fontId="14" numFmtId="0">
      <alignment vertical="center"/>
    </xf>
    <xf applyAlignment="0" applyFill="0" applyNumberFormat="0" applyProtection="0" borderId="142" fillId="0" fontId="31" numFmtId="0">
      <alignment vertical="center"/>
    </xf>
    <xf applyAlignment="0" applyFill="0" applyNumberFormat="0" applyProtection="0" borderId="142" fillId="0" fontId="31" numFmtId="0">
      <alignment vertical="center"/>
    </xf>
    <xf applyAlignment="0" applyFill="0" applyNumberFormat="0" applyProtection="0" borderId="142" fillId="0" fontId="31" numFmtId="0">
      <alignment vertical="center"/>
    </xf>
    <xf applyAlignment="0" applyFill="0" applyNumberFormat="0" applyProtection="0" borderId="6" fillId="0" fontId="15" numFmtId="0">
      <alignment vertical="center"/>
    </xf>
    <xf applyAlignment="0" applyFill="0" applyNumberFormat="0" applyProtection="0" borderId="143" fillId="0" fontId="32" numFmtId="0">
      <alignment vertical="center"/>
    </xf>
    <xf applyAlignment="0" applyFill="0" applyNumberFormat="0" applyProtection="0" borderId="143" fillId="0" fontId="32" numFmtId="0">
      <alignment vertical="center"/>
    </xf>
    <xf applyAlignment="0" applyFill="0" applyNumberFormat="0" applyProtection="0" borderId="143" fillId="0" fontId="32" numFmtId="0">
      <alignment vertical="center"/>
    </xf>
    <xf applyAlignment="0" applyFill="0" applyNumberFormat="0" applyProtection="0" borderId="7" fillId="0" fontId="16" numFmtId="0">
      <alignment vertical="center"/>
    </xf>
    <xf applyAlignment="0" applyFill="0" applyNumberFormat="0" applyProtection="0" borderId="144" fillId="0" fontId="33" numFmtId="0">
      <alignment vertical="center"/>
    </xf>
    <xf applyAlignment="0" applyFill="0" applyNumberFormat="0" applyProtection="0" borderId="144" fillId="0" fontId="33" numFmtId="0">
      <alignment vertical="center"/>
    </xf>
    <xf applyAlignment="0" applyFill="0" applyNumberFormat="0" applyProtection="0" borderId="144" fillId="0" fontId="33" numFmtId="0">
      <alignment vertical="center"/>
    </xf>
    <xf applyAlignment="0" applyBorder="0" applyFill="0" applyNumberFormat="0" applyProtection="0" borderId="0" fillId="0" fontId="16" numFmtId="0">
      <alignment vertical="center"/>
    </xf>
    <xf applyAlignment="0" applyBorder="0" applyFill="0" applyNumberFormat="0" applyProtection="0" borderId="0" fillId="0" fontId="33" numFmtId="0">
      <alignment vertical="center"/>
    </xf>
    <xf applyAlignment="0" applyBorder="0" applyFill="0" applyNumberFormat="0" applyProtection="0" borderId="0" fillId="0" fontId="33" numFmtId="0">
      <alignment vertical="center"/>
    </xf>
    <xf applyAlignment="0" applyBorder="0" applyFill="0" applyNumberFormat="0" applyProtection="0" borderId="0" fillId="0" fontId="33" numFmtId="0">
      <alignment vertical="center"/>
    </xf>
    <xf applyAlignment="0" applyFill="0" applyNumberFormat="0" applyProtection="0" borderId="8" fillId="0" fontId="17" numFmtId="0">
      <alignment vertical="center"/>
    </xf>
    <xf applyAlignment="0" applyFill="0" applyNumberFormat="0" applyProtection="0" borderId="145" fillId="0" fontId="34" numFmtId="0">
      <alignment vertical="center"/>
    </xf>
    <xf applyAlignment="0" applyFill="0" applyNumberFormat="0" applyProtection="0" borderId="145" fillId="0" fontId="34" numFmtId="0">
      <alignment vertical="center"/>
    </xf>
    <xf applyAlignment="0" applyFill="0" applyNumberFormat="0" applyProtection="0" borderId="145" fillId="0" fontId="34" numFmtId="0">
      <alignment vertical="center"/>
    </xf>
    <xf applyAlignment="0" applyNumberFormat="0" applyProtection="0" borderId="9" fillId="23" fontId="18" numFmtId="0">
      <alignment vertical="center"/>
    </xf>
    <xf applyAlignment="0" applyNumberFormat="0" applyProtection="0" borderId="146" fillId="52" fontId="35" numFmtId="0">
      <alignment vertical="center"/>
    </xf>
    <xf applyAlignment="0" applyNumberFormat="0" applyProtection="0" borderId="146" fillId="52" fontId="35" numFmtId="0">
      <alignment vertical="center"/>
    </xf>
    <xf applyAlignment="0" applyNumberFormat="0" applyProtection="0" borderId="146" fillId="52" fontId="35" numFmtId="0">
      <alignment vertical="center"/>
    </xf>
    <xf applyAlignment="0" applyBorder="0" applyFill="0" applyNumberFormat="0" applyProtection="0" borderId="0" fillId="0" fontId="19" numFmtId="0">
      <alignment vertical="center"/>
    </xf>
    <xf applyAlignment="0" applyBorder="0" applyFill="0" applyNumberFormat="0" applyProtection="0" borderId="0" fillId="0" fontId="36" numFmtId="0">
      <alignment vertical="center"/>
    </xf>
    <xf applyAlignment="0" applyBorder="0" applyFill="0" applyNumberFormat="0" applyProtection="0" borderId="0" fillId="0" fontId="36" numFmtId="0">
      <alignment vertical="center"/>
    </xf>
    <xf applyAlignment="0" applyBorder="0" applyFill="0" applyNumberFormat="0" applyProtection="0" borderId="0" fillId="0" fontId="36" numFmtId="0">
      <alignment vertical="center"/>
    </xf>
    <xf applyAlignment="0" applyNumberFormat="0" applyProtection="0" borderId="4" fillId="7" fontId="20" numFmtId="0">
      <alignment vertical="center"/>
    </xf>
    <xf applyAlignment="0" applyNumberFormat="0" applyProtection="0" borderId="141" fillId="53" fontId="37" numFmtId="0">
      <alignment vertical="center"/>
    </xf>
    <xf applyAlignment="0" applyNumberFormat="0" applyProtection="0" borderId="141" fillId="53" fontId="37" numFmtId="0">
      <alignment vertical="center"/>
    </xf>
    <xf applyAlignment="0" applyNumberFormat="0" applyProtection="0" borderId="141" fillId="53" fontId="37" numFmtId="0">
      <alignment vertical="center"/>
    </xf>
    <xf borderId="0" fillId="0" fontId="22" numFmtId="0">
      <alignment vertical="center"/>
    </xf>
    <xf borderId="0" fillId="0" fontId="2" numFmtId="0"/>
    <xf borderId="0" fillId="0" fontId="22" numFmtId="0">
      <alignment vertical="center"/>
    </xf>
    <xf borderId="0" fillId="0" fontId="22" numFmtId="0">
      <alignment vertical="center"/>
    </xf>
    <xf borderId="0" fillId="0" fontId="22" numFmtId="0">
      <alignment vertical="center"/>
    </xf>
    <xf borderId="0" fillId="0" fontId="2" numFmtId="0">
      <alignment vertical="center"/>
    </xf>
    <xf borderId="0" fillId="0" fontId="2" numFmtId="0">
      <alignment vertical="center"/>
    </xf>
    <xf borderId="0" fillId="0" fontId="1" numFmtId="0"/>
    <xf borderId="0" fillId="0" fontId="1" numFmtId="0"/>
    <xf borderId="0" fillId="0" fontId="1" numFmtId="0"/>
    <xf borderId="0" fillId="0" fontId="2" numFmtId="0"/>
    <xf borderId="0" fillId="0" fontId="1" numFmtId="0"/>
    <xf borderId="0" fillId="0" fontId="2" numFmtId="0"/>
    <xf borderId="0" fillId="0" fontId="2" numFmtId="0"/>
    <xf borderId="0" fillId="0" fontId="1" numFmtId="0"/>
    <xf borderId="0" fillId="0" fontId="2" numFmtId="0"/>
    <xf borderId="0" fillId="0" fontId="1" numFmtId="0">
      <alignment vertical="center"/>
    </xf>
    <xf borderId="0" fillId="0" fontId="2" numFmtId="0">
      <alignment vertical="center"/>
    </xf>
    <xf borderId="0" fillId="0" fontId="2" numFmtId="0">
      <alignment vertical="center"/>
    </xf>
    <xf borderId="0" fillId="0" fontId="2" numFmtId="0">
      <alignment vertical="center"/>
    </xf>
    <xf borderId="0" fillId="0" fontId="2" numFmtId="0">
      <alignment vertical="center"/>
    </xf>
    <xf borderId="0" fillId="0" fontId="2" numFmtId="0">
      <alignment vertical="center"/>
    </xf>
    <xf borderId="0" fillId="0" fontId="1" numFmtId="0"/>
    <xf borderId="0" fillId="0" fontId="2" numFmtId="0"/>
    <xf borderId="0" fillId="0" fontId="1" numFmtId="0"/>
    <xf borderId="0" fillId="0" fontId="2" numFmtId="0"/>
    <xf borderId="0" fillId="0" fontId="1" numFmtId="0"/>
    <xf borderId="0" fillId="0" fontId="2" numFmtId="0"/>
    <xf borderId="0" fillId="0" fontId="2" numFmtId="0"/>
    <xf borderId="0" fillId="0" fontId="1" numFmtId="0"/>
    <xf borderId="0" fillId="0" fontId="2" numFmtId="0"/>
    <xf borderId="0" fillId="0" fontId="2" numFmtId="0"/>
    <xf borderId="0" fillId="0" fontId="2" numFmtId="0"/>
    <xf borderId="0" fillId="0" fontId="2" numFmtId="0"/>
    <xf borderId="0" fillId="0" fontId="1" numFmtId="0"/>
    <xf borderId="0" fillId="0" fontId="2" numFmtId="0"/>
    <xf borderId="0" fillId="0" fontId="2" numFmtId="0"/>
    <xf borderId="0" fillId="0" fontId="1" numFmtId="0"/>
    <xf borderId="0" fillId="0" fontId="1" numFmtId="0"/>
    <xf borderId="0" fillId="0" fontId="1" numFmtId="0"/>
    <xf applyAlignment="0" applyBorder="0" applyNumberFormat="0" applyProtection="0" borderId="0" fillId="4" fontId="21" numFmtId="0">
      <alignment vertical="center"/>
    </xf>
    <xf applyAlignment="0" applyBorder="0" applyNumberFormat="0" applyProtection="0" borderId="0" fillId="54" fontId="38" numFmtId="0">
      <alignment vertical="center"/>
    </xf>
    <xf applyAlignment="0" applyBorder="0" applyNumberFormat="0" applyProtection="0" borderId="0" fillId="54" fontId="38" numFmtId="0">
      <alignment vertical="center"/>
    </xf>
    <xf applyAlignment="0" applyBorder="0" applyNumberFormat="0" applyProtection="0" borderId="0" fillId="54" fontId="38" numFmtId="0">
      <alignment vertical="center"/>
    </xf>
    <xf borderId="0" fillId="0" fontId="1" numFmtId="0"/>
    <xf borderId="0" fillId="0" fontId="1" numFmtId="0"/>
    <xf borderId="0" fillId="0" fontId="1" numFmtId="0">
      <alignment vertical="center"/>
    </xf>
    <xf borderId="0" fillId="0" fontId="1" numFmtId="0"/>
    <xf applyAlignment="0" applyBorder="0" applyFill="0" applyFont="0" applyProtection="0" borderId="0" fillId="0" fontId="1" numFmtId="38">
      <alignment vertical="center"/>
    </xf>
    <xf borderId="0" fillId="0" fontId="1" numFmtId="0"/>
    <xf borderId="0" fillId="0" fontId="1" numFmtId="0">
      <alignment vertical="center"/>
    </xf>
    <xf borderId="0" fillId="0" fontId="1" numFmtId="0"/>
    <xf borderId="0" fillId="0" fontId="1" numFmtId="0"/>
    <xf borderId="0" fillId="0" fontId="1" numFmtId="0">
      <alignment vertical="center"/>
    </xf>
    <xf borderId="0" fillId="0" fontId="1" numFmtId="0">
      <alignment vertical="center"/>
    </xf>
    <xf borderId="0" fillId="0" fontId="1" numFmtId="0"/>
    <xf borderId="0" fillId="0" fontId="1" numFmtId="0"/>
    <xf borderId="0" fillId="0" fontId="1" numFmtId="0"/>
    <xf borderId="0" fillId="0" fontId="1" numFmtId="0"/>
    <xf borderId="0" fillId="0" fontId="1" numFmtId="0"/>
    <xf borderId="0" fillId="0" fontId="1" numFmtId="0">
      <alignment vertical="center"/>
    </xf>
    <xf borderId="0" fillId="0" fontId="1" numFmtId="0"/>
    <xf borderId="0" fillId="0" fontId="1" numFmtId="0">
      <alignment vertical="center"/>
    </xf>
    <xf applyAlignment="0" applyFont="0" applyNumberFormat="0" applyProtection="0" borderId="2" fillId="22" fontId="1" numFmtId="0">
      <alignment vertical="center"/>
    </xf>
    <xf applyAlignment="0" applyFont="0" applyNumberFormat="0" applyProtection="0" borderId="2" fillId="22" fontId="1" numFmtId="0">
      <alignment vertical="center"/>
    </xf>
    <xf borderId="0" fillId="0" fontId="1" numFmtId="0"/>
    <xf borderId="0" fillId="0" fontId="1" numFmtId="0">
      <alignment vertical="center"/>
    </xf>
    <xf borderId="0" fillId="0" fontId="1" numFmtId="0">
      <alignment vertical="center"/>
    </xf>
    <xf borderId="0" fillId="0" fontId="1" numFmtId="0"/>
    <xf borderId="0" fillId="0" fontId="1" numFmtId="0"/>
    <xf borderId="0" fillId="0" fontId="1" numFmtId="0"/>
    <xf borderId="0" fillId="0" fontId="40" numFmtId="0">
      <alignment vertical="center"/>
    </xf>
    <xf applyAlignment="0" applyBorder="0" applyFill="0" applyFont="0" applyProtection="0" borderId="0" fillId="0" fontId="40" numFmtId="38">
      <alignment vertical="center"/>
    </xf>
    <xf borderId="0" fillId="0" fontId="1" numFmtId="0"/>
    <xf borderId="0" fillId="0" fontId="1" numFmtId="0"/>
    <xf borderId="0" fillId="0" fontId="1" numFmtId="0"/>
    <xf borderId="0" fillId="0" fontId="1" numFmtId="0"/>
    <xf borderId="0" fillId="0" fontId="1" numFmtId="0"/>
    <xf borderId="0" fillId="0" fontId="1" numFmtId="0"/>
  </cellStyleXfs>
  <cellXfs count="894">
    <xf borderId="0" fillId="0" fontId="0" numFmtId="0" xfId="0">
      <alignment vertical="center"/>
    </xf>
    <xf applyFont="1" borderId="0" fillId="0" fontId="4" numFmtId="0" xfId="0">
      <alignment vertical="center"/>
    </xf>
    <xf applyFont="1" borderId="0" fillId="0" fontId="1" numFmtId="0" xfId="189"/>
    <xf applyFont="1" borderId="0" fillId="0" fontId="1" numFmtId="0" xfId="190"/>
    <xf applyFont="1" borderId="0" fillId="0" fontId="1" numFmtId="0" quotePrefix="1" xfId="0">
      <alignment vertical="center"/>
    </xf>
    <xf applyFont="1" borderId="0" fillId="0" fontId="1" numFmtId="0" xfId="195"/>
    <xf applyFont="1" borderId="0" fillId="0" fontId="1" numFmtId="0" xfId="196"/>
    <xf applyBorder="1" applyFont="1" borderId="0" fillId="0" fontId="1" numFmtId="0" xfId="195"/>
    <xf applyFont="1" borderId="0" fillId="0" fontId="1" numFmtId="0" xfId="192"/>
    <xf applyFont="1" borderId="0" fillId="0" fontId="1" numFmtId="0" xfId="0">
      <alignment vertical="center"/>
    </xf>
    <xf applyFont="1" borderId="0" fillId="0" fontId="1" numFmtId="0" xfId="197"/>
    <xf applyFont="1" borderId="0" fillId="0" fontId="39" numFmtId="0" xfId="0">
      <alignment vertical="center"/>
    </xf>
    <xf applyFont="1" applyNumberFormat="1" borderId="0" fillId="0" fontId="1" numFmtId="182" xfId="203"/>
    <xf applyAlignment="1" applyFont="1" applyNumberFormat="1" borderId="0" fillId="0" fontId="1" numFmtId="182" xfId="203">
      <alignment horizontal="right"/>
    </xf>
    <xf applyBorder="1" applyFill="1" applyFont="1" borderId="0" fillId="0" fontId="1" numFmtId="0" xfId="0">
      <alignment vertical="center"/>
    </xf>
    <xf applyAlignment="1" applyBorder="1" applyFill="1" applyFont="1" borderId="0" fillId="0" fontId="1" numFmtId="0" xfId="0">
      <alignment horizontal="right" vertical="center"/>
    </xf>
    <xf applyFill="1" applyFont="1" borderId="0" fillId="0" fontId="1" numFmtId="0" xfId="208"/>
    <xf applyFill="1" applyFont="1" borderId="0" fillId="0" fontId="1" numFmtId="0" xfId="209"/>
    <xf applyFill="1" applyFont="1" applyNumberFormat="1" borderId="0" fillId="0" fontId="1" numFmtId="38" xfId="208"/>
    <xf applyBorder="1" applyFill="1" applyFont="1" borderId="0" fillId="0" fontId="1" numFmtId="38" xfId="212">
      <alignment vertical="center"/>
    </xf>
    <xf applyFont="1" borderId="0" fillId="0" fontId="1" numFmtId="38" xfId="212">
      <alignment vertical="center"/>
    </xf>
    <xf applyFill="1" applyFont="1" borderId="0" fillId="0" fontId="1" numFmtId="0" xfId="213"/>
    <xf applyFont="1" borderId="0" fillId="0" fontId="1" numFmtId="0" xfId="215"/>
    <xf applyFont="1" applyNumberFormat="1" borderId="0" fillId="0" fontId="1" numFmtId="182" xfId="215"/>
    <xf applyFont="1" applyNumberFormat="1" borderId="0" fillId="0" fontId="1" numFmtId="177" xfId="215"/>
    <xf applyFont="1" borderId="0" fillId="0" fontId="1" numFmtId="0" xfId="209"/>
    <xf applyFont="1" borderId="0" fillId="0" fontId="1" numFmtId="0" xfId="216"/>
    <xf applyFont="1" applyNumberFormat="1" borderId="0" fillId="0" fontId="1" numFmtId="177" xfId="216"/>
    <xf applyAlignment="1" applyFont="1" borderId="0" fillId="0" fontId="1" numFmtId="0" quotePrefix="1" xfId="216">
      <alignment horizontal="right"/>
    </xf>
    <xf applyFont="1" applyNumberFormat="1" borderId="0" fillId="0" fontId="1" numFmtId="3" xfId="215"/>
    <xf applyFont="1" applyNumberFormat="1" borderId="0" fillId="0" fontId="1" numFmtId="182" xfId="216"/>
    <xf applyFont="1" borderId="0" fillId="0" fontId="1" numFmtId="0" xfId="219"/>
    <xf applyFont="1" applyNumberFormat="1" borderId="0" fillId="0" fontId="1" numFmtId="176" xfId="219"/>
    <xf applyFont="1" applyNumberFormat="1" borderId="0" fillId="0" fontId="1" numFmtId="181" xfId="219"/>
    <xf applyFont="1" applyNumberFormat="1" borderId="0" fillId="0" fontId="1" numFmtId="0" xfId="219"/>
    <xf applyFont="1" borderId="0" fillId="0" fontId="1" numFmtId="0" xfId="221"/>
    <xf applyFill="1" applyFont="1" borderId="0" fillId="0" fontId="1" numFmtId="0" xfId="223"/>
    <xf applyFill="1" applyFont="1" applyNumberFormat="1" borderId="0" fillId="0" fontId="1" numFmtId="183" xfId="223"/>
    <xf applyFill="1" applyFont="1" applyNumberFormat="1" borderId="0" fillId="0" fontId="1" numFmtId="183" quotePrefix="1" xfId="224">
      <alignment vertical="center"/>
    </xf>
    <xf applyAlignment="1" applyFill="1" applyFont="1" borderId="0" fillId="0" fontId="1" numFmtId="0" xfId="224">
      <alignment vertical="center"/>
    </xf>
    <xf applyBorder="1" applyFill="1" applyFont="1" applyNumberFormat="1" borderId="0" fillId="0" fontId="1" numFmtId="183" xfId="173"/>
    <xf applyBorder="1" applyFill="1" applyFont="1" borderId="0" fillId="0" fontId="1" numFmtId="0" xfId="223"/>
    <xf applyAlignment="1" applyFill="1" applyFont="1" applyNumberFormat="1" borderId="0" fillId="0" fontId="1" numFmtId="183" xfId="173">
      <alignment horizontal="right"/>
    </xf>
    <xf applyFill="1" applyFont="1" applyNumberFormat="1" borderId="0" fillId="0" fontId="1" numFmtId="183" xfId="173"/>
    <xf applyAlignment="1" applyFill="1" applyFont="1" borderId="0" fillId="0" fontId="1" numFmtId="0" xfId="173"/>
    <xf applyFont="1" applyNumberFormat="1" borderId="0" fillId="0" fontId="4" numFmtId="188" xfId="189"/>
    <xf applyFont="1" borderId="0" fillId="0" fontId="4" numFmtId="0" xfId="181">
      <alignment vertical="center"/>
    </xf>
    <xf applyFont="1" borderId="0" fillId="0" fontId="1" numFmtId="0" xfId="191"/>
    <xf applyAlignment="1" applyFont="1" borderId="0" fillId="0" fontId="1" numFmtId="0" xfId="191">
      <alignment horizontal="right"/>
    </xf>
    <xf applyAlignment="1" applyBorder="1" applyFont="1" borderId="39" fillId="0" fontId="1" numFmtId="0" xfId="191">
      <alignment horizontal="center"/>
    </xf>
    <xf applyAlignment="1" applyBorder="1" applyFont="1" borderId="23" fillId="0" fontId="1" numFmtId="0" xfId="191">
      <alignment horizontal="center"/>
    </xf>
    <xf applyAlignment="1" applyBorder="1" applyFont="1" borderId="32" fillId="0" fontId="1" numFmtId="0" xfId="191">
      <alignment horizontal="center"/>
    </xf>
    <xf applyAlignment="1" applyBorder="1" applyFill="1" applyFont="1" borderId="83" fillId="0" fontId="1" numFmtId="0" xfId="191">
      <alignment horizontal="center"/>
    </xf>
    <xf applyAlignment="1" applyBorder="1" applyFont="1" applyNumberFormat="1" borderId="58" fillId="0" fontId="1" numFmtId="177" xfId="191">
      <alignment horizontal="right"/>
    </xf>
    <xf applyAlignment="1" applyBorder="1" applyFont="1" applyNumberFormat="1" borderId="17" fillId="0" fontId="1" numFmtId="177" xfId="191">
      <alignment horizontal="right"/>
    </xf>
    <xf applyAlignment="1" applyBorder="1" applyFont="1" applyNumberFormat="1" borderId="77" fillId="0" fontId="1" numFmtId="177" xfId="191">
      <alignment horizontal="right"/>
    </xf>
    <xf applyAlignment="1" applyBorder="1" applyFont="1" borderId="83" fillId="0" fontId="1" numFmtId="0" xfId="191">
      <alignment horizontal="center"/>
    </xf>
    <xf applyAlignment="1" applyBorder="1" applyFont="1" applyNumberFormat="1" borderId="20" fillId="0" fontId="1" numFmtId="177" xfId="191">
      <alignment horizontal="right"/>
    </xf>
    <xf applyAlignment="1" applyBorder="1" applyFont="1" applyNumberFormat="1" borderId="18" fillId="0" fontId="1" numFmtId="177" xfId="191">
      <alignment horizontal="right"/>
    </xf>
    <xf applyAlignment="1" applyBorder="1" applyFont="1" applyNumberFormat="1" borderId="31" fillId="0" fontId="1" numFmtId="177" xfId="191">
      <alignment horizontal="right"/>
    </xf>
    <xf applyAlignment="1" applyBorder="1" applyFill="1" applyFont="1" applyNumberFormat="1" borderId="20" fillId="0" fontId="1" numFmtId="177" xfId="191">
      <alignment horizontal="right"/>
    </xf>
    <xf applyAlignment="1" applyBorder="1" applyFill="1" applyFont="1" applyNumberFormat="1" borderId="18" fillId="0" fontId="1" numFmtId="177" xfId="191">
      <alignment horizontal="right"/>
    </xf>
    <xf applyAlignment="1" applyBorder="1" applyFill="1" applyFont="1" applyNumberFormat="1" borderId="31" fillId="0" fontId="1" numFmtId="177" xfId="191">
      <alignment horizontal="right"/>
    </xf>
    <xf applyAlignment="1" applyBorder="1" applyFont="1" borderId="71" fillId="0" fontId="1" numFmtId="0" xfId="191">
      <alignment horizontal="center"/>
    </xf>
    <xf applyAlignment="1" applyBorder="1" applyFont="1" borderId="83" fillId="0" fontId="1" numFmtId="0" xfId="189">
      <alignment horizontal="center"/>
    </xf>
    <xf applyAlignment="1" applyBorder="1" applyFill="1" applyFont="1" applyNumberFormat="1" borderId="20" fillId="0" fontId="1" numFmtId="177" xfId="169">
      <alignment horizontal="right"/>
    </xf>
    <xf applyAlignment="1" applyBorder="1" applyFill="1" applyFont="1" applyNumberFormat="1" borderId="18" fillId="0" fontId="1" numFmtId="177" xfId="169">
      <alignment horizontal="right"/>
    </xf>
    <xf applyAlignment="1" applyBorder="1" applyFill="1" applyFont="1" applyNumberFormat="1" borderId="31" fillId="0" fontId="1" numFmtId="177" xfId="169">
      <alignment horizontal="right"/>
    </xf>
    <xf applyAlignment="1" applyBorder="1" applyFont="1" borderId="71" fillId="0" fontId="1" numFmtId="0" xfId="189">
      <alignment horizontal="center"/>
    </xf>
    <xf applyAlignment="1" applyBorder="1" applyFill="1" applyFont="1" applyNumberFormat="1" borderId="108" fillId="0" fontId="1" numFmtId="177" xfId="169">
      <alignment horizontal="right"/>
    </xf>
    <xf applyAlignment="1" applyBorder="1" applyFill="1" applyFont="1" applyNumberFormat="1" borderId="19" fillId="0" fontId="1" numFmtId="177" xfId="169">
      <alignment horizontal="right"/>
    </xf>
    <xf applyAlignment="1" applyBorder="1" applyFill="1" applyFont="1" applyNumberFormat="1" borderId="112" fillId="0" fontId="1" numFmtId="177" xfId="169">
      <alignment horizontal="right"/>
    </xf>
    <xf applyAlignment="1" applyBorder="1" applyFont="1" borderId="137" fillId="0" fontId="1" numFmtId="0" xfId="189">
      <alignment horizontal="center"/>
    </xf>
    <xf applyAlignment="1" applyBorder="1" applyFill="1" applyFont="1" applyNumberFormat="1" borderId="57" fillId="0" fontId="1" numFmtId="177" xfId="169">
      <alignment horizontal="right"/>
    </xf>
    <xf applyAlignment="1" applyBorder="1" applyFill="1" applyFont="1" applyNumberFormat="1" borderId="23" fillId="0" fontId="1" numFmtId="177" xfId="169">
      <alignment horizontal="right"/>
    </xf>
    <xf applyAlignment="1" applyBorder="1" applyFill="1" applyFont="1" applyNumberFormat="1" borderId="32" fillId="0" fontId="1" numFmtId="177" xfId="169">
      <alignment horizontal="right"/>
    </xf>
    <xf applyAlignment="1" applyBorder="1" applyFont="1" borderId="0" fillId="0" fontId="1" numFmtId="0" xfId="191">
      <alignment horizontal="center"/>
    </xf>
    <xf applyBorder="1" applyFont="1" applyNumberFormat="1" borderId="0" fillId="0" fontId="1" numFmtId="177" xfId="191"/>
    <xf applyAlignment="1" applyFont="1" borderId="0" fillId="0" fontId="1" numFmtId="0" xfId="191">
      <alignment wrapText="1"/>
    </xf>
    <xf applyFont="1" applyNumberFormat="1" borderId="0" fillId="0" fontId="4" numFmtId="188" xfId="195"/>
    <xf applyFont="1" borderId="0" fillId="0" fontId="4" numFmtId="0" xfId="184">
      <alignment vertical="center"/>
    </xf>
    <xf applyAlignment="1" applyFont="1" borderId="0" fillId="0" fontId="1" numFmtId="0" xfId="196">
      <alignment horizontal="right"/>
    </xf>
    <xf applyAlignment="1" applyFont="1" borderId="0" fillId="0" fontId="1" numFmtId="0" xfId="195">
      <alignment horizontal="right"/>
    </xf>
    <xf applyBorder="1" applyFont="1" borderId="10" fillId="0" fontId="1" numFmtId="0" xfId="196"/>
    <xf applyBorder="1" applyFont="1" borderId="11" fillId="0" fontId="1" numFmtId="0" xfId="196"/>
    <xf applyAlignment="1" applyBorder="1" applyFont="1" borderId="12" fillId="0" fontId="1" numFmtId="0" xfId="196">
      <alignment horizontal="center"/>
    </xf>
    <xf applyBorder="1" applyFont="1" borderId="13" fillId="0" fontId="1" numFmtId="0" xfId="196"/>
    <xf applyBorder="1" applyFont="1" borderId="14" fillId="0" fontId="1" numFmtId="0" xfId="196"/>
    <xf applyBorder="1" applyFont="1" borderId="15" fillId="0" fontId="1" numFmtId="0" xfId="196"/>
    <xf applyBorder="1" applyFont="1" borderId="16" fillId="0" fontId="1" numFmtId="0" xfId="196"/>
    <xf applyBorder="1" applyFill="1" applyFont="1" borderId="16" fillId="55" fontId="1" numFmtId="0" xfId="196"/>
    <xf applyBorder="1" applyFill="1" applyFont="1" borderId="150" fillId="55" fontId="1" numFmtId="0" xfId="240"/>
    <xf applyBorder="1" applyFont="1" borderId="17" fillId="0" fontId="1" numFmtId="0" xfId="196"/>
    <xf applyBorder="1" applyFont="1" applyNumberFormat="1" borderId="17" fillId="0" fontId="1" numFmtId="3" xfId="196"/>
    <xf applyBorder="1" applyFont="1" applyNumberFormat="1" borderId="38" fillId="0" fontId="1" numFmtId="3" xfId="196"/>
    <xf applyBorder="1" applyFill="1" applyFont="1" applyNumberFormat="1" borderId="17" fillId="55" fontId="1" numFmtId="3" xfId="196"/>
    <xf applyBorder="1" applyFill="1" applyFont="1" applyNumberFormat="1" borderId="77" fillId="55" fontId="1" numFmtId="3" xfId="240"/>
    <xf applyBorder="1" applyFont="1" borderId="18" fillId="0" fontId="1" numFmtId="0" xfId="196"/>
    <xf applyBorder="1" applyFont="1" applyNumberFormat="1" borderId="18" fillId="0" fontId="1" numFmtId="3" xfId="196"/>
    <xf applyBorder="1" applyFont="1" applyNumberFormat="1" borderId="36" fillId="0" fontId="1" numFmtId="3" xfId="196"/>
    <xf applyBorder="1" applyFill="1" applyFont="1" applyNumberFormat="1" borderId="18" fillId="55" fontId="1" numFmtId="3" xfId="196"/>
    <xf applyBorder="1" applyFill="1" applyFont="1" applyNumberFormat="1" borderId="31" fillId="55" fontId="1" numFmtId="3" xfId="240"/>
    <xf applyBorder="1" applyFont="1" borderId="19" fillId="0" fontId="1" numFmtId="0" xfId="196"/>
    <xf applyBorder="1" applyFont="1" borderId="123" fillId="0" fontId="1" numFmtId="0" xfId="196"/>
    <xf applyBorder="1" applyFill="1" applyFont="1" borderId="19" fillId="55" fontId="1" numFmtId="0" xfId="196"/>
    <xf applyBorder="1" applyFill="1" applyFont="1" borderId="112" fillId="55" fontId="1" numFmtId="0" xfId="240"/>
    <xf applyBorder="1" applyFont="1" borderId="20" fillId="0" fontId="1" numFmtId="0" xfId="196"/>
    <xf applyBorder="1" applyFont="1" borderId="21" fillId="0" fontId="1" numFmtId="0" xfId="196"/>
    <xf applyBorder="1" applyFont="1" borderId="22" fillId="0" fontId="1" numFmtId="0" xfId="196"/>
    <xf applyFont="1" applyNumberFormat="1" borderId="0" fillId="0" fontId="1" numFmtId="3" xfId="195"/>
    <xf applyAlignment="1" applyBorder="1" applyFont="1" borderId="22" fillId="0" fontId="1" numFmtId="0" xfId="196">
      <alignment horizontal="center"/>
    </xf>
    <xf applyAlignment="1" applyBorder="1" applyFont="1" borderId="18" fillId="0" fontId="1" numFmtId="0" xfId="196">
      <alignment horizontal="center"/>
    </xf>
    <xf applyAlignment="1" applyBorder="1" applyFont="1" borderId="23" fillId="0" fontId="1" numFmtId="0" xfId="196">
      <alignment horizontal="center"/>
    </xf>
    <xf applyBorder="1" applyFont="1" applyNumberFormat="1" borderId="23" fillId="0" fontId="1" numFmtId="3" xfId="196"/>
    <xf applyBorder="1" applyFont="1" applyNumberFormat="1" borderId="40" fillId="0" fontId="1" numFmtId="3" xfId="196"/>
    <xf applyBorder="1" applyFill="1" applyFont="1" applyNumberFormat="1" borderId="23" fillId="55" fontId="1" numFmtId="3" xfId="196"/>
    <xf applyBorder="1" applyFill="1" applyFont="1" applyNumberFormat="1" borderId="32" fillId="55" fontId="1" numFmtId="3" xfId="240"/>
    <xf applyAlignment="1" applyBorder="1" applyFont="1" borderId="0" fillId="0" fontId="1" numFmtId="0" xfId="196">
      <alignment justifyLastLine="1" textRotation="255" vertical="distributed"/>
    </xf>
    <xf applyAlignment="1" applyBorder="1" applyFont="1" borderId="0" fillId="0" fontId="1" numFmtId="0" xfId="196">
      <alignment horizontal="center" textRotation="255" vertical="center"/>
    </xf>
    <xf applyAlignment="1" applyBorder="1" applyFont="1" borderId="0" fillId="0" fontId="1" numFmtId="0" xfId="196">
      <alignment horizontal="center"/>
    </xf>
    <xf applyBorder="1" applyFont="1" applyNumberFormat="1" borderId="0" fillId="0" fontId="1" numFmtId="3" xfId="196"/>
    <xf applyFont="1" borderId="0" fillId="0" fontId="1" numFmtId="0" quotePrefix="1" xfId="184">
      <alignment vertical="center"/>
    </xf>
    <xf applyFont="1" applyNumberFormat="1" borderId="0" fillId="0" fontId="4" numFmtId="188" xfId="0">
      <alignment vertical="center"/>
    </xf>
    <xf applyFont="1" borderId="0" fillId="0" fontId="1" numFmtId="0" xfId="193"/>
    <xf applyFont="1" borderId="0" fillId="0" fontId="1" numFmtId="0" xfId="194"/>
    <xf applyAlignment="1" applyBorder="1" applyFont="1" borderId="94" fillId="0" fontId="1" numFmtId="0" xfId="194">
      <alignment horizontal="center"/>
    </xf>
    <xf applyAlignment="1" applyBorder="1" applyFont="1" borderId="81" fillId="0" fontId="1" numFmtId="0" xfId="194">
      <alignment horizontal="center"/>
    </xf>
    <xf applyAlignment="1" applyBorder="1" applyFont="1" borderId="76" fillId="0" fontId="1" numFmtId="0" xfId="194">
      <alignment horizontal="center"/>
    </xf>
    <xf applyAlignment="1" applyBorder="1" applyFont="1" borderId="61" fillId="0" fontId="1" numFmtId="0" xfId="194">
      <alignment horizontal="center"/>
    </xf>
    <xf applyBorder="1" applyFont="1" applyNumberFormat="1" borderId="37" fillId="0" fontId="1" numFmtId="3" xfId="194"/>
    <xf applyBorder="1" applyFont="1" applyNumberFormat="1" borderId="77" fillId="0" fontId="1" numFmtId="3" xfId="194"/>
    <xf applyAlignment="1" applyBorder="1" applyFont="1" borderId="62" fillId="0" fontId="1" numFmtId="0" xfId="239">
      <alignment horizontal="center"/>
    </xf>
    <xf applyBorder="1" applyFont="1" applyNumberFormat="1" borderId="20" fillId="0" fontId="1" numFmtId="3" xfId="194"/>
    <xf applyBorder="1" applyFont="1" applyNumberFormat="1" borderId="31" fillId="0" fontId="1" numFmtId="3" xfId="194"/>
    <xf applyAlignment="1" applyBorder="1" applyFont="1" borderId="95" fillId="0" fontId="1" numFmtId="0" xfId="239">
      <alignment horizontal="center"/>
    </xf>
    <xf applyAlignment="1" applyBorder="1" applyFill="1" applyFont="1" borderId="62" fillId="55" fontId="1" numFmtId="0" xfId="239">
      <alignment horizontal="center"/>
    </xf>
    <xf applyBorder="1" applyFill="1" applyFont="1" applyNumberFormat="1" borderId="20" fillId="55" fontId="1" numFmtId="3" xfId="194"/>
    <xf applyBorder="1" applyFill="1" applyFont="1" applyNumberFormat="1" borderId="31" fillId="55" fontId="1" numFmtId="3" xfId="194"/>
    <xf applyAlignment="1" applyBorder="1" applyFill="1" applyFont="1" borderId="51" fillId="55" fontId="1" numFmtId="0" xfId="239">
      <alignment horizontal="center"/>
    </xf>
    <xf applyBorder="1" applyFill="1" applyFont="1" applyNumberFormat="1" borderId="92" fillId="55" fontId="1" numFmtId="3" xfId="239"/>
    <xf applyBorder="1" applyFill="1" applyFont="1" applyNumberFormat="1" borderId="122" fillId="55" fontId="1" numFmtId="3" xfId="239"/>
    <xf applyFont="1" borderId="0" fillId="0" fontId="1" numFmtId="0" quotePrefix="1" xfId="193"/>
    <xf applyFont="1" applyNumberFormat="1" borderId="0" fillId="0" fontId="4" numFmtId="188" xfId="197"/>
    <xf applyFont="1" borderId="0" fillId="0" fontId="4" numFmtId="0" xfId="180">
      <alignment vertical="center"/>
    </xf>
    <xf applyFont="1" borderId="0" fillId="0" fontId="1" numFmtId="0" xfId="198"/>
    <xf applyAlignment="1" applyFont="1" borderId="0" fillId="0" fontId="1" numFmtId="0" xfId="198">
      <alignment horizontal="right"/>
    </xf>
    <xf applyBorder="1" applyFont="1" borderId="59" fillId="0" fontId="1" numFmtId="0" xfId="198"/>
    <xf applyAlignment="1" applyBorder="1" applyFont="1" borderId="51" fillId="0" fontId="1" numFmtId="0" xfId="198">
      <alignment horizontal="center"/>
    </xf>
    <xf applyAlignment="1" applyBorder="1" applyFont="1" borderId="57" fillId="0" fontId="1" numFmtId="0" xfId="198">
      <alignment horizontal="center"/>
    </xf>
    <xf applyAlignment="1" applyBorder="1" applyFont="1" borderId="23" fillId="0" fontId="1" numFmtId="0" xfId="198">
      <alignment horizontal="center"/>
    </xf>
    <xf applyAlignment="1" applyBorder="1" applyFont="1" borderId="67" fillId="0" fontId="1" numFmtId="0" xfId="198">
      <alignment horizontal="center"/>
    </xf>
    <xf applyAlignment="1" applyBorder="1" applyFont="1" borderId="39" fillId="0" fontId="1" numFmtId="0" xfId="198">
      <alignment horizontal="center"/>
    </xf>
    <xf applyAlignment="1" applyBorder="1" applyFont="1" borderId="32" fillId="0" fontId="1" numFmtId="0" xfId="198">
      <alignment horizontal="center"/>
    </xf>
    <xf applyBorder="1" applyFont="1" borderId="96" fillId="0" fontId="1" numFmtId="0" xfId="198"/>
    <xf applyAlignment="1" applyBorder="1" applyFill="1" applyFont="1" applyNumberFormat="1" borderId="22" fillId="0" fontId="1" numFmtId="177" xfId="171">
      <alignment horizontal="right"/>
    </xf>
    <xf applyAlignment="1" applyBorder="1" applyFont="1" applyNumberFormat="1" borderId="18" fillId="0" fontId="1" numFmtId="176" xfId="198">
      <alignment horizontal="right" vertical="center"/>
    </xf>
    <xf applyAlignment="1" applyBorder="1" applyFont="1" applyNumberFormat="1" borderId="21" fillId="0" fontId="1" numFmtId="176" xfId="198">
      <alignment horizontal="right" vertical="center"/>
    </xf>
    <xf applyAlignment="1" applyBorder="1" applyFill="1" applyFont="1" applyNumberFormat="1" borderId="109" fillId="0" fontId="1" numFmtId="177" xfId="171">
      <alignment horizontal="right"/>
    </xf>
    <xf applyBorder="1" applyFont="1" applyNumberFormat="1" borderId="16" fillId="0" fontId="1" numFmtId="176" xfId="171"/>
    <xf applyBorder="1" applyFont="1" applyNumberFormat="1" borderId="33" fillId="0" fontId="1" numFmtId="176" xfId="171"/>
    <xf applyBorder="1" applyFont="1" borderId="62" fillId="0" fontId="1" numFmtId="0" xfId="198"/>
    <xf applyAlignment="1" applyBorder="1" applyFont="1" applyNumberFormat="1" borderId="37" fillId="0" fontId="1" numFmtId="176" xfId="198">
      <alignment horizontal="right" vertical="center"/>
    </xf>
    <xf applyAlignment="1" applyBorder="1" applyFont="1" applyNumberFormat="1" borderId="58" fillId="0" fontId="1" numFmtId="176" xfId="198">
      <alignment horizontal="right" vertical="center"/>
    </xf>
    <xf applyAlignment="1" applyBorder="1" applyFont="1" applyNumberFormat="1" borderId="111" fillId="0" fontId="1" numFmtId="176" xfId="198">
      <alignment horizontal="right" vertical="center"/>
    </xf>
    <xf applyAlignment="1" applyBorder="1" applyFont="1" applyNumberFormat="1" borderId="22" fillId="0" fontId="1" numFmtId="177" xfId="198">
      <alignment horizontal="right" vertical="center"/>
    </xf>
    <xf applyAlignment="1" applyBorder="1" applyFont="1" applyNumberFormat="1" borderId="19" fillId="0" fontId="1" numFmtId="177" xfId="198">
      <alignment horizontal="right" vertical="center"/>
    </xf>
    <xf applyAlignment="1" applyBorder="1" applyFont="1" applyNumberFormat="1" borderId="21" fillId="0" fontId="1" numFmtId="177" xfId="198">
      <alignment horizontal="right" vertical="center"/>
    </xf>
    <xf applyAlignment="1" applyBorder="1" applyFont="1" applyNumberFormat="1" borderId="71" fillId="0" fontId="1" numFmtId="177" xfId="198">
      <alignment horizontal="right" vertical="center"/>
    </xf>
    <xf applyAlignment="1" applyBorder="1" applyFont="1" applyNumberFormat="1" borderId="99" fillId="0" fontId="1" numFmtId="177" xfId="198">
      <alignment horizontal="right" vertical="center"/>
    </xf>
    <xf applyAlignment="1" applyBorder="1" applyFont="1" applyNumberFormat="1" borderId="31" fillId="0" fontId="1" numFmtId="177" xfId="198">
      <alignment horizontal="right" vertical="center"/>
    </xf>
    <xf applyBorder="1" applyFont="1" borderId="95" fillId="0" fontId="1" numFmtId="0" xfId="198"/>
    <xf applyAlignment="1" applyBorder="1" applyFont="1" applyNumberFormat="1" borderId="36" fillId="0" fontId="1" numFmtId="177" xfId="198">
      <alignment horizontal="right" vertical="center"/>
    </xf>
    <xf applyAlignment="1" applyBorder="1" applyFont="1" applyNumberFormat="1" borderId="18" fillId="0" fontId="1" numFmtId="177" xfId="198">
      <alignment horizontal="right" vertical="center"/>
    </xf>
    <xf applyAlignment="1" applyBorder="1" applyFont="1" applyNumberFormat="1" borderId="83" fillId="0" fontId="1" numFmtId="177" xfId="198">
      <alignment horizontal="right" vertical="center"/>
    </xf>
    <xf applyAlignment="1" applyBorder="1" applyFont="1" applyNumberFormat="1" borderId="18" fillId="0" fontId="1" numFmtId="177" quotePrefix="1" xfId="198">
      <alignment horizontal="right" vertical="center"/>
    </xf>
    <xf applyBorder="1" applyFont="1" borderId="97" fillId="0" fontId="1" numFmtId="0" xfId="198"/>
    <xf applyAlignment="1" applyBorder="1" applyFont="1" applyNumberFormat="1" borderId="0" fillId="0" fontId="1" numFmtId="177" xfId="198">
      <alignment horizontal="right" vertical="center"/>
    </xf>
    <xf applyAlignment="1" applyBorder="1" applyFont="1" applyNumberFormat="1" borderId="72" fillId="0" fontId="1" numFmtId="177" xfId="198">
      <alignment horizontal="right" vertical="center"/>
    </xf>
    <xf applyAlignment="1" applyBorder="1" applyFont="1" applyNumberFormat="1" borderId="101" fillId="0" fontId="1" numFmtId="177" xfId="198">
      <alignment horizontal="right" vertical="center"/>
    </xf>
    <xf applyAlignment="1" applyBorder="1" applyFont="1" applyNumberFormat="1" borderId="52" fillId="0" fontId="1" numFmtId="177" xfId="198">
      <alignment horizontal="right" vertical="center"/>
    </xf>
    <xf applyAlignment="1" applyBorder="1" applyFont="1" applyNumberFormat="1" borderId="72" fillId="0" fontId="1" numFmtId="177" quotePrefix="1" xfId="198">
      <alignment horizontal="right" vertical="center"/>
    </xf>
    <xf applyAlignment="1" applyBorder="1" applyFont="1" applyNumberFormat="1" borderId="103" fillId="0" fontId="1" numFmtId="177" xfId="198">
      <alignment horizontal="right" vertical="center"/>
    </xf>
    <xf applyBorder="1" applyFont="1" borderId="98" fillId="0" fontId="1" numFmtId="0" xfId="197"/>
    <xf applyAlignment="1" applyBorder="1" applyFont="1" applyNumberFormat="1" borderId="39" fillId="0" fontId="1" numFmtId="177" xfId="234">
      <alignment horizontal="right" vertical="center"/>
    </xf>
    <xf applyBorder="1" applyFont="1" applyNumberFormat="1" borderId="23" fillId="0" fontId="1" numFmtId="177" xfId="234"/>
    <xf applyBorder="1" applyFont="1" applyNumberFormat="1" borderId="45" fillId="0" fontId="1" numFmtId="177" xfId="234"/>
    <xf applyBorder="1" applyFont="1" applyNumberFormat="1" borderId="57" fillId="0" fontId="1" numFmtId="177" xfId="234"/>
    <xf applyBorder="1" applyFont="1" applyNumberFormat="1" borderId="32" fillId="0" fontId="1" numFmtId="177" xfId="234"/>
    <xf applyBorder="1" applyFont="1" borderId="0" fillId="0" fontId="1" numFmtId="0" xfId="197"/>
    <xf applyAlignment="1" applyBorder="1" applyFont="1" applyNumberFormat="1" borderId="0" fillId="0" fontId="1" numFmtId="177" xfId="234">
      <alignment horizontal="right" vertical="center"/>
    </xf>
    <xf applyBorder="1" applyFont="1" applyNumberFormat="1" borderId="0" fillId="0" fontId="1" numFmtId="177" xfId="234"/>
    <xf applyBorder="1" applyFont="1" borderId="0" fillId="0" fontId="1" numFmtId="0" xfId="198"/>
    <xf applyBorder="1" applyFont="1" applyNumberFormat="1" borderId="0" fillId="0" fontId="1" numFmtId="177" xfId="198"/>
    <xf applyBorder="1" applyFont="1" applyNumberFormat="1" borderId="0" fillId="0" fontId="1" numFmtId="176" xfId="198"/>
    <xf applyAlignment="1" applyBorder="1" applyFont="1" applyNumberFormat="1" borderId="0" fillId="0" fontId="1" numFmtId="177" quotePrefix="1" xfId="198"/>
    <xf applyFont="1" borderId="0" fillId="0" fontId="1" numFmtId="0" xfId="199"/>
    <xf applyFont="1" applyNumberFormat="1" borderId="0" fillId="0" fontId="4" numFmtId="188" xfId="199"/>
    <xf applyFont="1" borderId="0" fillId="0" fontId="4" numFmtId="0" xfId="185">
      <alignment vertical="center"/>
    </xf>
    <xf applyFont="1" borderId="0" fillId="0" fontId="1" numFmtId="0" xfId="200"/>
    <xf applyFont="1" borderId="0" fillId="0" fontId="1" numFmtId="0" xfId="185">
      <alignment vertical="center"/>
    </xf>
    <xf applyAlignment="1" applyFont="1" borderId="0" fillId="0" fontId="1" numFmtId="0" xfId="200">
      <alignment horizontal="right"/>
    </xf>
    <xf applyAlignment="1" applyBorder="1" applyFont="1" borderId="53" fillId="0" fontId="1" numFmtId="0" xfId="200">
      <alignment horizontal="center"/>
    </xf>
    <xf applyAlignment="1" applyBorder="1" applyFont="1" borderId="43" fillId="0" fontId="1" numFmtId="0" xfId="200">
      <alignment horizontal="center"/>
    </xf>
    <xf applyAlignment="1" applyBorder="1" applyFill="1" applyFont="1" borderId="42" fillId="55" fontId="1" numFmtId="0" xfId="200">
      <alignment horizontal="center"/>
    </xf>
    <xf applyAlignment="1" applyBorder="1" applyFill="1" applyFont="1" borderId="127" fillId="55" fontId="1" numFmtId="0" xfId="200">
      <alignment horizontal="center"/>
    </xf>
    <xf applyAlignment="1" applyBorder="1" applyFont="1" borderId="47" fillId="0" fontId="1" numFmtId="0" xfId="200">
      <alignment horizontal="center"/>
    </xf>
    <xf applyAlignment="1" applyBorder="1" applyFont="1" borderId="43" fillId="0" fontId="1" numFmtId="0" xfId="199">
      <alignment horizontal="center"/>
    </xf>
    <xf applyAlignment="1" applyBorder="1" applyFont="1" borderId="42" fillId="0" fontId="1" numFmtId="0" xfId="200">
      <alignment horizontal="center"/>
    </xf>
    <xf applyAlignment="1" applyBorder="1" applyFill="1" applyFont="1" borderId="42" fillId="55" fontId="1" numFmtId="0" xfId="199">
      <alignment horizontal="center"/>
    </xf>
    <xf applyAlignment="1" applyBorder="1" applyFill="1" applyFont="1" borderId="48" fillId="55" fontId="1" numFmtId="0" xfId="199">
      <alignment horizontal="center"/>
    </xf>
    <xf applyAlignment="1" applyBorder="1" applyFill="1" applyFont="1" borderId="50" fillId="55" fontId="1" numFmtId="0" xfId="199">
      <alignment horizontal="center"/>
    </xf>
    <xf applyAlignment="1" applyBorder="1" applyFill="1" applyFont="1" borderId="127" fillId="55" fontId="1" numFmtId="0" xfId="199">
      <alignment horizontal="center"/>
    </xf>
    <xf applyBorder="1" applyFont="1" borderId="61" fillId="0" fontId="1" numFmtId="0" xfId="200"/>
    <xf applyBorder="1" applyFont="1" applyNumberFormat="1" borderId="58" fillId="0" fontId="1" numFmtId="190" xfId="200"/>
    <xf applyBorder="1" applyFont="1" applyNumberFormat="1" borderId="44" fillId="0" fontId="1" numFmtId="190" xfId="199"/>
    <xf applyBorder="1" applyFill="1" applyFont="1" applyNumberFormat="1" borderId="17" fillId="55" fontId="1" numFmtId="190" xfId="199"/>
    <xf applyBorder="1" applyFill="1" applyFont="1" applyNumberFormat="1" borderId="113" fillId="55" fontId="1" numFmtId="190" xfId="199"/>
    <xf applyBorder="1" applyFont="1" applyNumberFormat="1" borderId="37" fillId="0" fontId="1" numFmtId="180" xfId="200"/>
    <xf applyAlignment="1" applyBorder="1" applyFont="1" applyNumberFormat="1" borderId="44" fillId="0" fontId="1" numFmtId="181" xfId="199">
      <alignment horizontal="right"/>
    </xf>
    <xf applyAlignment="1" applyBorder="1" applyFill="1" applyFont="1" applyNumberFormat="1" borderId="17" fillId="55" fontId="1" numFmtId="181" xfId="199">
      <alignment horizontal="right"/>
    </xf>
    <xf applyAlignment="1" applyBorder="1" applyFill="1" applyFont="1" applyNumberFormat="1" borderId="113" fillId="55" fontId="1" numFmtId="181" xfId="199">
      <alignment horizontal="right"/>
    </xf>
    <xf applyBorder="1" applyFont="1" applyNumberFormat="1" borderId="17" fillId="0" fontId="1" numFmtId="179" xfId="200"/>
    <xf applyBorder="1" applyFont="1" applyNumberFormat="1" borderId="44" fillId="0" fontId="1" numFmtId="179" xfId="199"/>
    <xf applyBorder="1" applyFill="1" applyFont="1" applyNumberFormat="1" borderId="17" fillId="55" fontId="1" numFmtId="179" xfId="199"/>
    <xf applyBorder="1" applyFill="1" applyFont="1" applyNumberFormat="1" borderId="38" fillId="55" fontId="1" numFmtId="179" xfId="199"/>
    <xf applyBorder="1" applyFill="1" applyFont="1" applyNumberFormat="1" borderId="77" fillId="55" fontId="1" numFmtId="179" xfId="199"/>
    <xf applyBorder="1" applyFont="1" applyNumberFormat="1" borderId="17" fillId="0" fontId="1" numFmtId="177" xfId="200"/>
    <xf applyBorder="1" applyFont="1" applyNumberFormat="1" borderId="44" fillId="0" fontId="1" numFmtId="177" xfId="199"/>
    <xf applyBorder="1" applyFill="1" applyFont="1" applyNumberFormat="1" borderId="30" fillId="55" fontId="1" numFmtId="177" xfId="199"/>
    <xf applyBorder="1" applyFill="1" applyFont="1" applyNumberFormat="1" borderId="118" fillId="55" fontId="1" numFmtId="177" xfId="199"/>
    <xf applyBorder="1" applyFont="1" borderId="62" fillId="0" fontId="1" numFmtId="0" xfId="200"/>
    <xf applyBorder="1" applyFont="1" applyNumberFormat="1" borderId="20" fillId="0" fontId="1" numFmtId="190" xfId="200"/>
    <xf applyBorder="1" applyFont="1" applyNumberFormat="1" borderId="21" fillId="0" fontId="1" numFmtId="190" xfId="199"/>
    <xf applyBorder="1" applyFill="1" applyFont="1" applyNumberFormat="1" borderId="18" fillId="55" fontId="1" numFmtId="190" xfId="199"/>
    <xf applyBorder="1" applyFill="1" applyFont="1" applyNumberFormat="1" borderId="111" fillId="55" fontId="1" numFmtId="190" xfId="199"/>
    <xf applyBorder="1" applyFont="1" applyNumberFormat="1" borderId="22" fillId="0" fontId="1" numFmtId="180" xfId="200"/>
    <xf applyAlignment="1" applyBorder="1" applyFont="1" applyNumberFormat="1" borderId="21" fillId="0" fontId="1" numFmtId="181" xfId="199">
      <alignment horizontal="right"/>
    </xf>
    <xf applyAlignment="1" applyBorder="1" applyFill="1" applyFont="1" applyNumberFormat="1" borderId="18" fillId="55" fontId="1" numFmtId="181" xfId="199">
      <alignment horizontal="right"/>
    </xf>
    <xf applyAlignment="1" applyBorder="1" applyFill="1" applyFont="1" applyNumberFormat="1" borderId="111" fillId="55" fontId="1" numFmtId="181" xfId="199">
      <alignment horizontal="right"/>
    </xf>
    <xf applyBorder="1" applyFont="1" applyNumberFormat="1" borderId="18" fillId="0" fontId="1" numFmtId="179" xfId="200"/>
    <xf applyBorder="1" applyFont="1" applyNumberFormat="1" borderId="21" fillId="0" fontId="1" numFmtId="179" xfId="199"/>
    <xf applyBorder="1" applyFill="1" applyFont="1" applyNumberFormat="1" borderId="18" fillId="55" fontId="1" numFmtId="179" xfId="199"/>
    <xf applyBorder="1" applyFill="1" applyFont="1" applyNumberFormat="1" borderId="36" fillId="55" fontId="1" numFmtId="179" xfId="199"/>
    <xf applyBorder="1" applyFill="1" applyFont="1" applyNumberFormat="1" borderId="31" fillId="55" fontId="1" numFmtId="179" xfId="199"/>
    <xf applyBorder="1" applyFont="1" applyNumberFormat="1" borderId="18" fillId="0" fontId="1" numFmtId="177" xfId="200"/>
    <xf applyBorder="1" applyFont="1" applyNumberFormat="1" borderId="21" fillId="0" fontId="1" numFmtId="177" xfId="199"/>
    <xf applyBorder="1" applyFill="1" applyFont="1" applyNumberFormat="1" borderId="18" fillId="55" fontId="1" numFmtId="177" xfId="199"/>
    <xf applyBorder="1" applyFill="1" applyFont="1" applyNumberFormat="1" borderId="111" fillId="55" fontId="1" numFmtId="177" xfId="199"/>
    <xf applyBorder="1" applyFont="1" borderId="98" fillId="0" fontId="1" numFmtId="0" xfId="200"/>
    <xf applyBorder="1" applyFont="1" applyNumberFormat="1" borderId="57" fillId="0" fontId="1" numFmtId="190" xfId="200"/>
    <xf applyAlignment="1" applyBorder="1" applyFont="1" applyNumberFormat="1" borderId="45" fillId="0" fontId="1" numFmtId="190" xfId="131"/>
    <xf applyAlignment="1" applyBorder="1" applyFill="1" applyFont="1" applyNumberFormat="1" borderId="23" fillId="55" fontId="1" numFmtId="190" xfId="131"/>
    <xf applyAlignment="1" applyBorder="1" applyFill="1" applyFont="1" applyNumberFormat="1" borderId="67" fillId="55" fontId="1" numFmtId="190" xfId="131"/>
    <xf applyBorder="1" applyFont="1" applyNumberFormat="1" borderId="39" fillId="0" fontId="1" numFmtId="180" xfId="200"/>
    <xf applyAlignment="1" applyBorder="1" applyFont="1" applyNumberFormat="1" borderId="45" fillId="0" fontId="1" numFmtId="181" xfId="199">
      <alignment horizontal="right"/>
    </xf>
    <xf applyAlignment="1" applyBorder="1" applyFill="1" applyFont="1" applyNumberFormat="1" borderId="23" fillId="55" fontId="1" numFmtId="181" xfId="199">
      <alignment horizontal="right"/>
    </xf>
    <xf applyAlignment="1" applyBorder="1" applyFill="1" applyFont="1" applyNumberFormat="1" borderId="67" fillId="55" fontId="1" numFmtId="181" xfId="199">
      <alignment horizontal="right"/>
    </xf>
    <xf applyBorder="1" applyFont="1" applyNumberFormat="1" borderId="23" fillId="0" fontId="1" numFmtId="179" xfId="200"/>
    <xf applyBorder="1" applyFont="1" applyNumberFormat="1" borderId="45" fillId="0" fontId="1" numFmtId="179" xfId="199"/>
    <xf applyBorder="1" applyFill="1" applyFont="1" applyNumberFormat="1" borderId="23" fillId="55" fontId="1" numFmtId="179" xfId="199"/>
    <xf applyBorder="1" applyFill="1" applyFont="1" applyNumberFormat="1" borderId="40" fillId="55" fontId="1" numFmtId="179" xfId="199"/>
    <xf applyBorder="1" applyFill="1" applyFont="1" applyNumberFormat="1" borderId="32" fillId="55" fontId="1" numFmtId="179" xfId="199"/>
    <xf applyBorder="1" applyFont="1" applyNumberFormat="1" borderId="23" fillId="0" fontId="1" numFmtId="177" xfId="200"/>
    <xf applyBorder="1" applyFont="1" applyNumberFormat="1" borderId="45" fillId="0" fontId="1" numFmtId="177" xfId="199"/>
    <xf applyBorder="1" applyFill="1" applyFont="1" applyNumberFormat="1" borderId="23" fillId="55" fontId="1" numFmtId="177" xfId="199"/>
    <xf applyBorder="1" applyFill="1" applyFont="1" applyNumberFormat="1" borderId="67" fillId="55" fontId="1" numFmtId="177" xfId="199"/>
    <xf applyBorder="1" applyFont="1" borderId="0" fillId="0" fontId="1" numFmtId="0" xfId="200"/>
    <xf applyBorder="1" applyFont="1" applyNumberFormat="1" borderId="0" fillId="0" fontId="1" numFmtId="3" xfId="200"/>
    <xf applyBorder="1" applyFont="1" applyNumberFormat="1" borderId="0" fillId="0" fontId="1" numFmtId="179" xfId="200"/>
    <xf applyBorder="1" applyFont="1" applyNumberFormat="1" borderId="0" fillId="0" fontId="1" numFmtId="177" xfId="200"/>
    <xf applyFont="1" borderId="0" fillId="0" fontId="1" numFmtId="0" quotePrefix="1" xfId="185">
      <alignment vertical="center"/>
    </xf>
    <xf applyAlignment="1" applyFont="1" borderId="0" fillId="0" fontId="1" numFmtId="0" xfId="200"/>
    <xf applyFill="1" applyFont="1" applyNumberFormat="1" borderId="0" fillId="0" fontId="4" numFmtId="188" xfId="209"/>
    <xf applyFill="1" applyFont="1" borderId="0" fillId="0" fontId="4" numFmtId="0" xfId="214">
      <alignment vertical="center"/>
    </xf>
    <xf applyFill="1" applyFont="1" borderId="0" fillId="0" fontId="1" numFmtId="0" xfId="186"/>
    <xf applyAlignment="1" applyFill="1" applyFont="1" borderId="0" fillId="0" fontId="1" numFmtId="0" xfId="186">
      <alignment horizontal="right"/>
    </xf>
    <xf applyAlignment="1" applyBorder="1" applyFill="1" applyFont="1" applyNumberFormat="1" borderId="80" fillId="0" fontId="1" numFmtId="177" xfId="211">
      <alignment horizontal="center"/>
    </xf>
    <xf applyAlignment="1" applyBorder="1" applyFill="1" applyFont="1" applyNumberFormat="1" borderId="79" fillId="0" fontId="1" numFmtId="177" xfId="211">
      <alignment horizontal="center"/>
    </xf>
    <xf applyAlignment="1" applyBorder="1" applyFill="1" applyFont="1" applyNumberFormat="1" borderId="74" fillId="0" fontId="1" numFmtId="177" xfId="211">
      <alignment horizontal="center"/>
    </xf>
    <xf applyAlignment="1" applyBorder="1" applyFill="1" applyFont="1" applyNumberFormat="1" borderId="75" fillId="0" fontId="1" numFmtId="177" xfId="211">
      <alignment horizontal="center"/>
    </xf>
    <xf applyAlignment="1" applyBorder="1" applyFill="1" applyFont="1" applyNumberFormat="1" borderId="81" fillId="0" fontId="1" numFmtId="177" xfId="211">
      <alignment horizontal="center"/>
    </xf>
    <xf applyAlignment="1" applyBorder="1" applyFill="1" applyFont="1" applyNumberFormat="1" borderId="78" fillId="0" fontId="1" numFmtId="177" xfId="211">
      <alignment horizontal="center"/>
    </xf>
    <xf applyAlignment="1" applyBorder="1" applyFill="1" applyFont="1" applyNumberFormat="1" borderId="76" fillId="0" fontId="1" numFmtId="177" xfId="211">
      <alignment horizontal="center"/>
    </xf>
    <xf applyBorder="1" applyFill="1" applyFont="1" applyNumberFormat="1" borderId="88" fillId="0" fontId="1" numFmtId="177" xfId="211"/>
    <xf applyBorder="1" applyFill="1" applyFont="1" borderId="147" fillId="0" fontId="1" numFmtId="38" xfId="212">
      <alignment vertical="center"/>
    </xf>
    <xf applyBorder="1" applyFill="1" applyFont="1" borderId="19" fillId="0" fontId="1" numFmtId="38" xfId="212">
      <alignment vertical="center"/>
    </xf>
    <xf applyBorder="1" applyFill="1" applyFont="1" borderId="99" fillId="0" fontId="1" numFmtId="38" xfId="212">
      <alignment vertical="center"/>
    </xf>
    <xf applyBorder="1" applyFill="1" applyFont="1" applyNumberFormat="1" borderId="82" fillId="0" fontId="1" numFmtId="177" xfId="211"/>
    <xf applyBorder="1" applyFill="1" applyFont="1" applyNumberFormat="1" borderId="11" fillId="0" fontId="1" numFmtId="177" xfId="211"/>
    <xf applyBorder="1" applyFill="1" applyFont="1" applyNumberFormat="1" borderId="110" fillId="0" fontId="1" numFmtId="177" xfId="211"/>
    <xf applyBorder="1" applyFill="1" applyFont="1" applyNumberFormat="1" borderId="80" fillId="0" fontId="1" numFmtId="177" xfId="211"/>
    <xf applyBorder="1" applyFill="1" applyFont="1" borderId="79" fillId="0" fontId="1" numFmtId="38" xfId="212">
      <alignment vertical="center"/>
    </xf>
    <xf applyBorder="1" applyFill="1" applyFont="1" borderId="74" fillId="0" fontId="1" numFmtId="38" xfId="212">
      <alignment vertical="center"/>
    </xf>
    <xf applyBorder="1" applyFill="1" applyFont="1" borderId="75" fillId="0" fontId="1" numFmtId="38" xfId="212">
      <alignment vertical="center"/>
    </xf>
    <xf applyBorder="1" applyFill="1" applyFont="1" borderId="76" fillId="0" fontId="1" numFmtId="38" xfId="212">
      <alignment vertical="center"/>
    </xf>
    <xf applyBorder="1" applyFill="1" applyFont="1" applyNumberFormat="1" borderId="86" fillId="0" fontId="1" numFmtId="177" xfId="211"/>
    <xf applyBorder="1" applyFill="1" applyFont="1" borderId="148" fillId="0" fontId="1" numFmtId="38" xfId="212">
      <alignment vertical="center"/>
    </xf>
    <xf applyBorder="1" applyFill="1" applyFont="1" borderId="34" fillId="0" fontId="1" numFmtId="38" xfId="212">
      <alignment vertical="center"/>
    </xf>
    <xf applyBorder="1" applyFill="1" applyFont="1" borderId="66" fillId="0" fontId="1" numFmtId="38" xfId="212">
      <alignment vertical="center"/>
    </xf>
    <xf applyBorder="1" applyFill="1" applyFont="1" applyNumberFormat="1" borderId="89" fillId="0" fontId="1" numFmtId="177" xfId="211"/>
    <xf applyBorder="1" applyFill="1" applyFont="1" borderId="33" fillId="0" fontId="1" numFmtId="38" xfId="212">
      <alignment vertical="center"/>
    </xf>
    <xf applyBorder="1" applyFill="1" applyFont="1" applyNumberFormat="1" borderId="85" fillId="0" fontId="1" numFmtId="177" xfId="211"/>
    <xf applyBorder="1" applyFill="1" applyFont="1" borderId="55" fillId="0" fontId="1" numFmtId="38" xfId="212">
      <alignment vertical="center"/>
    </xf>
    <xf applyBorder="1" applyFill="1" applyFont="1" borderId="18" fillId="0" fontId="1" numFmtId="38" xfId="212">
      <alignment vertical="center"/>
    </xf>
    <xf applyBorder="1" applyFill="1" applyFont="1" borderId="21" fillId="0" fontId="1" numFmtId="38" xfId="212">
      <alignment vertical="center"/>
    </xf>
    <xf applyBorder="1" applyFill="1" applyFont="1" borderId="31" fillId="0" fontId="1" numFmtId="38" xfId="212">
      <alignment vertical="center"/>
    </xf>
    <xf applyBorder="1" applyFill="1" applyFont="1" applyNumberFormat="1" borderId="91" fillId="0" fontId="1" numFmtId="177" xfId="211"/>
    <xf applyBorder="1" applyFill="1" applyFont="1" borderId="54" fillId="0" fontId="1" numFmtId="38" xfId="212">
      <alignment vertical="center"/>
    </xf>
    <xf applyBorder="1" applyFill="1" applyFont="1" borderId="23" fillId="0" fontId="1" numFmtId="38" xfId="212">
      <alignment vertical="center"/>
    </xf>
    <xf applyBorder="1" applyFill="1" applyFont="1" borderId="45" fillId="0" fontId="1" numFmtId="38" xfId="212">
      <alignment vertical="center"/>
    </xf>
    <xf applyBorder="1" applyFill="1" applyFont="1" applyNumberFormat="1" borderId="87" fillId="0" fontId="1" numFmtId="177" xfId="211"/>
    <xf applyBorder="1" applyFill="1" applyFont="1" borderId="32" fillId="0" fontId="1" numFmtId="38" xfId="212">
      <alignment vertical="center"/>
    </xf>
    <xf applyBorder="1" applyFill="1" applyFont="1" applyNumberFormat="1" borderId="90" fillId="0" fontId="1" numFmtId="177" xfId="211"/>
    <xf applyBorder="1" applyFill="1" applyFont="1" applyNumberFormat="1" borderId="0" fillId="0" fontId="1" numFmtId="177" xfId="211"/>
    <xf applyBorder="1" applyFill="1" applyFont="1" applyNumberFormat="1" borderId="0" fillId="0" fontId="1" numFmtId="176" xfId="210">
      <alignment vertical="center"/>
    </xf>
    <xf applyFill="1" applyFont="1" borderId="0" fillId="0" fontId="1" numFmtId="0" xfId="211"/>
    <xf applyAlignment="1" applyFill="1" applyFont="1" borderId="0" fillId="0" fontId="1" numFmtId="0" quotePrefix="1" xfId="211">
      <alignment horizontal="right"/>
    </xf>
    <xf applyFill="1" applyFont="1" borderId="0" fillId="0" fontId="1" numFmtId="0" quotePrefix="1" xfId="210">
      <alignment vertical="center"/>
    </xf>
    <xf applyFont="1" applyNumberFormat="1" borderId="0" fillId="0" fontId="4" numFmtId="188" xfId="209"/>
    <xf applyFont="1" borderId="0" fillId="0" fontId="4" numFmtId="0" xfId="218">
      <alignment vertical="center"/>
    </xf>
    <xf applyFont="1" borderId="0" fillId="0" fontId="1" numFmtId="0" xfId="203"/>
    <xf applyFont="1" applyNumberFormat="1" borderId="0" fillId="0" fontId="1" numFmtId="177" xfId="203"/>
    <xf applyBorder="1" applyFont="1" borderId="59" fillId="0" fontId="1" numFmtId="0" xfId="216"/>
    <xf applyAlignment="1" applyBorder="1" applyFont="1" borderId="60" fillId="0" fontId="1" numFmtId="0" xfId="216">
      <alignment horizontal="center"/>
    </xf>
    <xf applyAlignment="1" applyBorder="1" applyFill="1" applyFont="1" borderId="42" fillId="0" fontId="1" numFmtId="0" xfId="216">
      <alignment horizontal="center"/>
    </xf>
    <xf applyAlignment="1" applyBorder="1" applyFill="1" applyFont="1" borderId="43" fillId="0" fontId="1" numFmtId="0" xfId="216">
      <alignment horizontal="center"/>
    </xf>
    <xf applyAlignment="1" applyBorder="1" applyFill="1" applyFont="1" borderId="50" fillId="0" fontId="1" numFmtId="0" xfId="216">
      <alignment horizontal="center"/>
    </xf>
    <xf applyBorder="1" applyFont="1" borderId="61" fillId="0" fontId="1" numFmtId="0" xfId="216"/>
    <xf applyBorder="1" applyFill="1" applyFont="1" applyNumberFormat="1" borderId="30" fillId="0" fontId="1" numFmtId="177" xfId="215"/>
    <xf applyBorder="1" applyFill="1" applyFont="1" applyNumberFormat="1" borderId="65" fillId="0" fontId="1" numFmtId="182" xfId="215"/>
    <xf applyBorder="1" applyFill="1" applyFont="1" applyNumberFormat="1" borderId="30" fillId="0" fontId="1" numFmtId="182" xfId="215"/>
    <xf applyBorder="1" applyFill="1" applyFont="1" applyNumberFormat="1" borderId="22" fillId="0" fontId="1" numFmtId="177" xfId="215"/>
    <xf applyBorder="1" applyFill="1" applyFont="1" applyNumberFormat="1" borderId="21" fillId="0" fontId="1" numFmtId="182" xfId="215"/>
    <xf applyBorder="1" applyFill="1" applyFont="1" applyNumberFormat="1" borderId="18" fillId="0" fontId="1" numFmtId="177" xfId="215"/>
    <xf applyBorder="1" applyFill="1" applyFont="1" applyNumberFormat="1" borderId="31" fillId="0" fontId="1" numFmtId="182" xfId="215"/>
    <xf applyBorder="1" applyFont="1" borderId="62" fillId="0" fontId="1" numFmtId="0" xfId="216"/>
    <xf applyBorder="1" applyFill="1" applyFont="1" applyNumberFormat="1" borderId="18" fillId="0" fontId="1" numFmtId="182" xfId="215"/>
    <xf applyBorder="1" applyFont="1" borderId="63" fillId="0" fontId="1" numFmtId="0" xfId="216"/>
    <xf applyBorder="1" applyFill="1" applyFont="1" applyNumberFormat="1" borderId="42" fillId="0" fontId="1" numFmtId="177" xfId="215"/>
    <xf applyBorder="1" applyFill="1" applyFont="1" applyNumberFormat="1" borderId="43" fillId="0" fontId="1" numFmtId="182" xfId="215"/>
    <xf applyBorder="1" applyFill="1" applyFont="1" applyNumberFormat="1" borderId="42" fillId="0" fontId="1" numFmtId="182" xfId="215"/>
    <xf applyBorder="1" applyFill="1" applyFont="1" applyNumberFormat="1" borderId="47" fillId="0" fontId="1" numFmtId="177" xfId="215"/>
    <xf applyBorder="1" applyFill="1" applyFont="1" applyNumberFormat="1" borderId="50" fillId="0" fontId="1" numFmtId="182" xfId="215"/>
    <xf applyBorder="1" applyFont="1" borderId="51" fillId="0" fontId="1" numFmtId="0" xfId="216"/>
    <xf applyBorder="1" applyFill="1" applyFont="1" applyNumberFormat="1" borderId="64" fillId="0" fontId="1" numFmtId="3" xfId="215"/>
    <xf applyAlignment="1" applyBorder="1" applyFill="1" applyFont="1" borderId="46" fillId="0" fontId="1" numFmtId="0" xfId="215">
      <alignment horizontal="right"/>
    </xf>
    <xf applyAlignment="1" applyBorder="1" applyFill="1" applyFont="1" applyNumberFormat="1" borderId="46" fillId="0" fontId="1" numFmtId="182" xfId="215">
      <alignment horizontal="right"/>
    </xf>
    <xf applyAlignment="1" applyBorder="1" applyFill="1" applyFont="1" applyNumberFormat="1" borderId="64" fillId="0" fontId="1" numFmtId="182" xfId="215">
      <alignment horizontal="right"/>
    </xf>
    <xf applyAlignment="1" applyBorder="1" applyFill="1" applyFont="1" applyNumberFormat="1" borderId="105" fillId="0" fontId="1" numFmtId="182" xfId="215">
      <alignment horizontal="right"/>
    </xf>
    <xf applyBorder="1" applyFont="1" borderId="0" fillId="0" fontId="1" numFmtId="0" xfId="216"/>
    <xf applyBorder="1" applyFont="1" applyNumberFormat="1" borderId="0" fillId="0" fontId="1" numFmtId="176" xfId="216"/>
    <xf applyBorder="1" applyFont="1" applyNumberFormat="1" borderId="0" fillId="0" fontId="1" numFmtId="182" xfId="216"/>
    <xf applyAlignment="1" applyBorder="1" applyFont="1" applyNumberFormat="1" borderId="0" fillId="0" fontId="1" numFmtId="177" xfId="212"/>
    <xf applyBorder="1" applyFont="1" applyNumberFormat="1" borderId="0" fillId="0" fontId="1" numFmtId="177" xfId="216"/>
    <xf applyAlignment="1" applyFont="1" borderId="0" fillId="0" fontId="41" numFmtId="0" xfId="217">
      <alignment vertical="center"/>
    </xf>
    <xf applyAlignment="1" applyFont="1" borderId="0" fillId="0" fontId="42" numFmtId="0" xfId="217">
      <alignment vertical="center"/>
    </xf>
    <xf applyFont="1" borderId="0" fillId="0" fontId="1" numFmtId="0" xfId="201"/>
    <xf applyFont="1" applyNumberFormat="1" borderId="0" fillId="0" fontId="1" numFmtId="176" xfId="201"/>
    <xf applyAlignment="1" applyFont="1" applyNumberFormat="1" borderId="0" fillId="0" fontId="1" numFmtId="176" xfId="201">
      <alignment horizontal="right"/>
    </xf>
    <xf applyBorder="1" applyFont="1" borderId="24" fillId="0" fontId="1" numFmtId="0" xfId="201"/>
    <xf applyBorder="1" applyFont="1" borderId="25" fillId="0" fontId="1" numFmtId="0" xfId="201"/>
    <xf applyAlignment="1" applyBorder="1" applyFont="1" applyNumberFormat="1" borderId="119" fillId="0" fontId="1" numFmtId="176" xfId="201">
      <alignment horizontal="center"/>
    </xf>
    <xf applyAlignment="1" applyBorder="1" applyFont="1" applyNumberFormat="1" borderId="26" fillId="0" fontId="1" numFmtId="176" xfId="201">
      <alignment horizontal="center"/>
    </xf>
    <xf applyAlignment="1" applyBorder="1" applyFill="1" applyFont="1" applyNumberFormat="1" borderId="26" fillId="0" fontId="1" numFmtId="176" xfId="201">
      <alignment horizontal="center"/>
    </xf>
    <xf applyAlignment="1" applyBorder="1" applyFill="1" applyFont="1" applyNumberFormat="1" borderId="151" fillId="0" fontId="1" numFmtId="176" xfId="201">
      <alignment horizontal="center"/>
    </xf>
    <xf applyBorder="1" applyFont="1" borderId="27" fillId="0" fontId="1" numFmtId="0" xfId="201"/>
    <xf applyBorder="1" applyFont="1" applyNumberFormat="1" borderId="120" fillId="0" fontId="1" numFmtId="176" xfId="201"/>
    <xf applyBorder="1" applyFont="1" applyNumberFormat="1" borderId="28" fillId="0" fontId="1" numFmtId="176" xfId="201"/>
    <xf applyBorder="1" applyFont="1" applyNumberFormat="1" borderId="28" fillId="0" fontId="1" numFmtId="176" xfId="220"/>
    <xf applyBorder="1" applyFill="1" applyFont="1" applyNumberFormat="1" borderId="28" fillId="0" fontId="1" numFmtId="176" xfId="220"/>
    <xf applyBorder="1" applyFill="1" applyFont="1" applyNumberFormat="1" borderId="27" fillId="0" fontId="1" numFmtId="176" xfId="220"/>
    <xf applyBorder="1" applyFont="1" borderId="29" fillId="0" fontId="1" numFmtId="0" xfId="201"/>
    <xf applyBorder="1" applyFont="1" applyNumberFormat="1" borderId="58" fillId="0" fontId="1" numFmtId="176" xfId="201"/>
    <xf applyBorder="1" applyFont="1" applyNumberFormat="1" borderId="30" fillId="0" fontId="1" numFmtId="176" xfId="201"/>
    <xf applyBorder="1" applyFont="1" applyNumberFormat="1" borderId="30" fillId="0" fontId="1" numFmtId="176" xfId="220"/>
    <xf applyBorder="1" applyFill="1" applyFont="1" applyNumberFormat="1" borderId="30" fillId="0" fontId="1" numFmtId="176" xfId="220"/>
    <xf applyBorder="1" applyFill="1" applyFont="1" applyNumberFormat="1" borderId="29" fillId="0" fontId="1" numFmtId="176" xfId="220"/>
    <xf applyBorder="1" applyFont="1" applyNumberFormat="1" borderId="31" fillId="0" fontId="1" numFmtId="181" xfId="201"/>
    <xf applyBorder="1" applyFont="1" applyNumberFormat="1" borderId="20" fillId="0" fontId="1" numFmtId="181" xfId="201"/>
    <xf applyBorder="1" applyFont="1" applyNumberFormat="1" borderId="18" fillId="0" fontId="1" numFmtId="181" xfId="201"/>
    <xf applyBorder="1" applyFont="1" applyNumberFormat="1" borderId="18" fillId="0" fontId="1" numFmtId="181" xfId="220"/>
    <xf applyBorder="1" applyFill="1" applyFont="1" applyNumberFormat="1" borderId="18" fillId="0" fontId="1" numFmtId="181" xfId="220"/>
    <xf applyBorder="1" applyFill="1" applyFont="1" applyNumberFormat="1" borderId="31" fillId="0" fontId="1" numFmtId="181" xfId="220"/>
    <xf applyBorder="1" applyFont="1" borderId="31" fillId="0" fontId="1" numFmtId="0" xfId="201"/>
    <xf applyBorder="1" applyFont="1" applyNumberFormat="1" borderId="20" fillId="0" fontId="1" numFmtId="176" xfId="201"/>
    <xf applyBorder="1" applyFont="1" applyNumberFormat="1" borderId="18" fillId="0" fontId="1" numFmtId="176" xfId="201"/>
    <xf applyBorder="1" applyFont="1" applyNumberFormat="1" borderId="18" fillId="0" fontId="1" numFmtId="176" xfId="220"/>
    <xf applyBorder="1" applyFill="1" applyFont="1" applyNumberFormat="1" borderId="18" fillId="0" fontId="1" numFmtId="176" xfId="220"/>
    <xf applyBorder="1" applyFill="1" applyFont="1" applyNumberFormat="1" borderId="31" fillId="0" fontId="1" numFmtId="176" xfId="220"/>
    <xf applyBorder="1" applyFont="1" applyNumberFormat="1" borderId="32" fillId="0" fontId="1" numFmtId="181" xfId="201"/>
    <xf applyBorder="1" applyFont="1" applyNumberFormat="1" borderId="108" fillId="0" fontId="1" numFmtId="181" xfId="201"/>
    <xf applyBorder="1" applyFont="1" applyNumberFormat="1" borderId="23" fillId="0" fontId="1" numFmtId="181" xfId="201"/>
    <xf applyBorder="1" applyFont="1" applyNumberFormat="1" borderId="23" fillId="0" fontId="1" numFmtId="181" xfId="220"/>
    <xf applyBorder="1" applyFill="1" applyFont="1" applyNumberFormat="1" borderId="23" fillId="0" fontId="1" numFmtId="181" xfId="220"/>
    <xf applyBorder="1" applyFill="1" applyFont="1" applyNumberFormat="1" borderId="32" fillId="0" fontId="1" numFmtId="181" xfId="220"/>
    <xf applyBorder="1" applyFont="1" borderId="33" fillId="0" fontId="1" numFmtId="0" xfId="201"/>
    <xf applyBorder="1" applyFont="1" applyNumberFormat="1" borderId="109" fillId="0" fontId="1" numFmtId="180" xfId="201"/>
    <xf applyBorder="1" applyFont="1" applyNumberFormat="1" borderId="17" fillId="0" fontId="1" numFmtId="180" xfId="201"/>
    <xf applyBorder="1" applyFont="1" applyNumberFormat="1" borderId="17" fillId="0" fontId="1" numFmtId="180" xfId="220"/>
    <xf applyBorder="1" applyFill="1" applyFont="1" applyNumberFormat="1" borderId="17" fillId="0" fontId="1" numFmtId="180" xfId="220"/>
    <xf applyBorder="1" applyFill="1" applyFont="1" applyNumberFormat="1" borderId="77" fillId="0" fontId="1" numFmtId="180" xfId="220"/>
    <xf applyBorder="1" applyFont="1" applyNumberFormat="1" borderId="20" fillId="0" fontId="1" numFmtId="180" xfId="201"/>
    <xf applyBorder="1" applyFont="1" applyNumberFormat="1" borderId="18" fillId="0" fontId="1" numFmtId="180" xfId="201"/>
    <xf applyBorder="1" applyFont="1" applyNumberFormat="1" borderId="18" fillId="0" fontId="1" numFmtId="180" xfId="220"/>
    <xf applyBorder="1" applyFill="1" applyFont="1" applyNumberFormat="1" borderId="18" fillId="0" fontId="1" numFmtId="180" xfId="220"/>
    <xf applyBorder="1" applyFill="1" applyFont="1" applyNumberFormat="1" borderId="31" fillId="0" fontId="1" numFmtId="180" xfId="220"/>
    <xf applyBorder="1" applyFont="1" borderId="32" fillId="0" fontId="1" numFmtId="0" xfId="201"/>
    <xf applyBorder="1" applyFont="1" applyNumberFormat="1" borderId="57" fillId="0" fontId="1" numFmtId="180" xfId="201"/>
    <xf applyBorder="1" applyFont="1" applyNumberFormat="1" borderId="23" fillId="0" fontId="1" numFmtId="180" xfId="201"/>
    <xf applyBorder="1" applyFont="1" applyNumberFormat="1" borderId="23" fillId="0" fontId="1" numFmtId="180" xfId="220"/>
    <xf applyBorder="1" applyFill="1" applyFont="1" applyNumberFormat="1" borderId="23" fillId="0" fontId="1" numFmtId="180" xfId="220"/>
    <xf applyBorder="1" applyFill="1" applyFont="1" applyNumberFormat="1" borderId="32" fillId="0" fontId="1" numFmtId="180" xfId="220"/>
    <xf applyAlignment="1" applyBorder="1" applyFont="1" borderId="0" fillId="0" fontId="1" numFmtId="0" xfId="201">
      <alignment horizontal="center" vertical="center"/>
    </xf>
    <xf applyBorder="1" applyFont="1" borderId="0" fillId="0" fontId="1" numFmtId="0" xfId="201"/>
    <xf applyBorder="1" applyFont="1" applyNumberFormat="1" borderId="0" fillId="0" fontId="1" numFmtId="180" xfId="201"/>
    <xf applyBorder="1" applyFont="1" applyNumberFormat="1" borderId="11" fillId="0" fontId="1" numFmtId="176" xfId="201"/>
    <xf applyAlignment="1" applyFont="1" borderId="0" fillId="0" fontId="1" numFmtId="0" xfId="201">
      <alignment horizontal="right"/>
    </xf>
    <xf applyFont="1" borderId="0" fillId="0" fontId="1" numFmtId="0" xfId="202"/>
    <xf applyFont="1" borderId="0" fillId="0" fontId="43" numFmtId="0" xfId="202"/>
    <xf applyAlignment="1" applyFont="1" borderId="0" fillId="0" fontId="1" numFmtId="0" xfId="202">
      <alignment horizontal="right"/>
    </xf>
    <xf applyBorder="1" applyFont="1" borderId="24" fillId="0" fontId="1" numFmtId="0" xfId="202"/>
    <xf applyAlignment="1" applyBorder="1" applyFont="1" borderId="25" fillId="0" fontId="1" numFmtId="0" xfId="202">
      <alignment horizontal="center"/>
    </xf>
    <xf applyAlignment="1" applyBorder="1" applyFont="1" borderId="119" fillId="0" fontId="1" numFmtId="0" xfId="202">
      <alignment horizontal="center"/>
    </xf>
    <xf applyAlignment="1" applyBorder="1" applyFont="1" borderId="26" fillId="0" fontId="1" numFmtId="0" xfId="202">
      <alignment horizontal="center"/>
    </xf>
    <xf applyAlignment="1" applyBorder="1" applyFill="1" applyFont="1" borderId="26" fillId="0" fontId="1" numFmtId="0" xfId="202">
      <alignment horizontal="center"/>
    </xf>
    <xf applyAlignment="1" applyBorder="1" applyFill="1" applyFont="1" borderId="151" fillId="0" fontId="1" numFmtId="0" xfId="202">
      <alignment horizontal="center"/>
    </xf>
    <xf applyBorder="1" applyFont="1" borderId="61" fillId="0" fontId="1" numFmtId="0" xfId="202"/>
    <xf applyBorder="1" applyFont="1" applyNumberFormat="1" borderId="152" fillId="0" fontId="1" numFmtId="182" xfId="202"/>
    <xf applyBorder="1" applyFont="1" applyNumberFormat="1" borderId="17" fillId="0" fontId="1" numFmtId="182" xfId="202"/>
    <xf applyBorder="1" applyFont="1" applyNumberFormat="1" borderId="17" fillId="0" fontId="1" numFmtId="182" xfId="222"/>
    <xf applyBorder="1" applyFill="1" applyFont="1" applyNumberFormat="1" borderId="17" fillId="0" fontId="1" numFmtId="182" xfId="222"/>
    <xf applyBorder="1" applyFill="1" applyFont="1" applyNumberFormat="1" borderId="77" fillId="0" fontId="1" numFmtId="182" xfId="222"/>
    <xf applyBorder="1" applyFont="1" borderId="62" fillId="0" fontId="1" numFmtId="0" xfId="202"/>
    <xf applyBorder="1" applyFont="1" applyNumberFormat="1" borderId="58" fillId="0" fontId="1" numFmtId="182" xfId="202"/>
    <xf applyBorder="1" applyFont="1" borderId="98" fillId="0" fontId="1" numFmtId="0" xfId="202"/>
    <xf applyBorder="1" applyFont="1" applyNumberFormat="1" borderId="57" fillId="0" fontId="1" numFmtId="182" xfId="202"/>
    <xf applyBorder="1" applyFont="1" applyNumberFormat="1" borderId="23" fillId="0" fontId="1" numFmtId="182" xfId="202"/>
    <xf applyBorder="1" applyFont="1" applyNumberFormat="1" borderId="23" fillId="0" fontId="1" numFmtId="182" xfId="222"/>
    <xf applyBorder="1" applyFill="1" applyFont="1" applyNumberFormat="1" borderId="23" fillId="0" fontId="1" numFmtId="182" xfId="222"/>
    <xf applyBorder="1" applyFill="1" applyFont="1" applyNumberFormat="1" borderId="32" fillId="0" fontId="1" numFmtId="182" xfId="222"/>
    <xf applyBorder="1" applyFont="1" applyNumberFormat="1" borderId="92" fillId="0" fontId="1" numFmtId="182" xfId="202"/>
    <xf applyAlignment="1" applyBorder="1" applyFont="1" borderId="0" fillId="0" fontId="1" numFmtId="0" xfId="202">
      <alignment horizontal="center" textRotation="255" vertical="top"/>
    </xf>
    <xf applyBorder="1" applyFont="1" borderId="0" fillId="0" fontId="1" numFmtId="0" xfId="202"/>
    <xf applyBorder="1" applyFont="1" applyNumberFormat="1" borderId="0" fillId="0" fontId="1" numFmtId="182" xfId="202"/>
    <xf applyBorder="1" applyFont="1" borderId="11" fillId="0" fontId="1" numFmtId="0" xfId="202"/>
    <xf applyAlignment="1" applyFont="1" borderId="0" fillId="0" fontId="1" numFmtId="0" xfId="202"/>
    <xf applyAlignment="1" applyFont="1" borderId="0" fillId="0" fontId="1" numFmtId="0" quotePrefix="1" xfId="202">
      <alignment horizontal="right"/>
    </xf>
    <xf applyFill="1" applyFont="1" borderId="0" fillId="0" fontId="4" numFmtId="0" xfId="224">
      <alignment vertical="center"/>
    </xf>
    <xf applyFill="1" applyFont="1" borderId="0" fillId="0" fontId="1" numFmtId="0" xfId="173"/>
    <xf applyBorder="1" applyFill="1" applyFont="1" borderId="131" fillId="0" fontId="1" numFmtId="0" xfId="223"/>
    <xf applyBorder="1" applyFill="1" applyFont="1" borderId="74" fillId="0" fontId="1" numFmtId="0" xfId="223"/>
    <xf applyBorder="1" applyFill="1" applyFont="1" borderId="76" fillId="0" fontId="1" numFmtId="0" xfId="223"/>
    <xf applyAlignment="1" applyBorder="1" applyFill="1" applyFont="1" borderId="33" fillId="0" fontId="1" numFmtId="0" xfId="173">
      <alignment horizontal="center"/>
    </xf>
    <xf applyAlignment="1" applyBorder="1" applyFill="1" applyFont="1" borderId="109" fillId="0" fontId="1" numFmtId="0" xfId="223">
      <alignment horizontal="right"/>
    </xf>
    <xf applyAlignment="1" applyBorder="1" applyFill="1" applyFont="1" borderId="34" fillId="0" fontId="1" numFmtId="0" xfId="223">
      <alignment horizontal="right"/>
    </xf>
    <xf applyAlignment="1" applyBorder="1" applyFill="1" applyFont="1" borderId="33" fillId="0" fontId="1" numFmtId="0" xfId="223">
      <alignment horizontal="right"/>
    </xf>
    <xf applyAlignment="1" applyBorder="1" applyFill="1" applyFont="1" borderId="31" fillId="0" fontId="1" numFmtId="0" xfId="173">
      <alignment horizontal="center"/>
    </xf>
    <xf applyAlignment="1" applyBorder="1" applyFill="1" applyFont="1" borderId="20" fillId="0" fontId="1" numFmtId="0" xfId="223">
      <alignment horizontal="right"/>
    </xf>
    <xf applyAlignment="1" applyBorder="1" applyFill="1" applyFont="1" borderId="18" fillId="0" fontId="1" numFmtId="0" xfId="223">
      <alignment horizontal="right"/>
    </xf>
    <xf applyAlignment="1" applyBorder="1" applyFill="1" applyFont="1" borderId="31" fillId="0" fontId="1" numFmtId="0" xfId="223">
      <alignment horizontal="right"/>
    </xf>
    <xf applyAlignment="1" applyBorder="1" applyFill="1" applyFont="1" applyNumberFormat="1" borderId="20" fillId="0" fontId="1" numFmtId="3" xfId="223">
      <alignment horizontal="right"/>
    </xf>
    <xf applyAlignment="1" applyBorder="1" applyFill="1" applyFont="1" applyNumberFormat="1" borderId="18" fillId="0" fontId="1" numFmtId="3" xfId="223">
      <alignment horizontal="right"/>
    </xf>
    <xf applyAlignment="1" applyBorder="1" applyFill="1" applyFont="1" applyNumberFormat="1" borderId="31" fillId="0" fontId="1" numFmtId="3" xfId="223">
      <alignment horizontal="right"/>
    </xf>
    <xf applyAlignment="1" applyBorder="1" applyFill="1" applyFont="1" applyNumberFormat="1" borderId="18" fillId="0" fontId="1" numFmtId="183" xfId="223">
      <alignment horizontal="right"/>
    </xf>
    <xf applyAlignment="1" applyBorder="1" applyFill="1" applyFont="1" applyNumberFormat="1" borderId="31" fillId="0" fontId="1" numFmtId="183" xfId="223">
      <alignment horizontal="right"/>
    </xf>
    <xf applyAlignment="1" applyBorder="1" applyFill="1" applyFont="1" applyNumberFormat="1" borderId="57" fillId="0" fontId="1" numFmtId="3" xfId="223">
      <alignment horizontal="right"/>
    </xf>
    <xf applyAlignment="1" applyBorder="1" applyFill="1" applyFont="1" applyNumberFormat="1" borderId="23" fillId="0" fontId="1" numFmtId="3" xfId="223">
      <alignment horizontal="right"/>
    </xf>
    <xf applyAlignment="1" applyBorder="1" applyFill="1" applyFont="1" applyNumberFormat="1" borderId="32" fillId="0" fontId="1" numFmtId="3" xfId="223">
      <alignment horizontal="right"/>
    </xf>
    <xf applyAlignment="1" applyBorder="1" applyFill="1" applyFont="1" borderId="77" fillId="0" fontId="1" numFmtId="0" xfId="173">
      <alignment horizontal="center"/>
    </xf>
    <xf applyAlignment="1" applyBorder="1" applyFill="1" applyFont="1" applyNumberFormat="1" borderId="58" fillId="0" fontId="1" numFmtId="3" xfId="223">
      <alignment horizontal="right"/>
    </xf>
    <xf applyAlignment="1" applyBorder="1" applyFill="1" applyFont="1" applyNumberFormat="1" borderId="17" fillId="0" fontId="1" numFmtId="3" xfId="223">
      <alignment horizontal="right"/>
    </xf>
    <xf applyAlignment="1" applyBorder="1" applyFill="1" applyFont="1" applyNumberFormat="1" borderId="77" fillId="0" fontId="1" numFmtId="3" xfId="223">
      <alignment horizontal="right"/>
    </xf>
    <xf applyAlignment="1" applyBorder="1" applyFill="1" applyFont="1" applyNumberFormat="1" borderId="18" fillId="0" fontId="1" numFmtId="191" xfId="223">
      <alignment horizontal="right"/>
    </xf>
    <xf applyAlignment="1" applyBorder="1" applyFill="1" applyFont="1" applyNumberFormat="1" borderId="31" fillId="0" fontId="1" numFmtId="191" xfId="223">
      <alignment horizontal="right"/>
    </xf>
    <xf applyAlignment="1" applyBorder="1" applyFill="1" applyFont="1" borderId="0" fillId="0" fontId="1" numFmtId="0" xfId="173">
      <alignment justifyLastLine="1" textRotation="255" vertical="distributed"/>
    </xf>
    <xf applyAlignment="1" applyBorder="1" applyFill="1" applyFont="1" borderId="0" fillId="0" fontId="1" numFmtId="0" xfId="173">
      <alignment horizontal="center"/>
    </xf>
    <xf applyFill="1" applyFont="1" borderId="0" fillId="0" fontId="1" numFmtId="0" xfId="199"/>
    <xf applyFill="1" applyFont="1" applyNumberFormat="1" borderId="0" fillId="0" fontId="4" numFmtId="188" xfId="199"/>
    <xf applyFill="1" applyFont="1" borderId="0" fillId="0" fontId="4" numFmtId="0" xfId="170">
      <alignment vertical="center"/>
    </xf>
    <xf applyFill="1" applyFont="1" borderId="0" fillId="0" fontId="1" numFmtId="0" xfId="188"/>
    <xf applyFill="1" applyFont="1" borderId="0" fillId="0" fontId="1" numFmtId="0" xfId="187"/>
    <xf applyBorder="1" applyFill="1" applyFont="1" borderId="106" fillId="0" fontId="1" numFmtId="0" xfId="188"/>
    <xf applyBorder="1" applyFill="1" applyFont="1" borderId="107" fillId="0" fontId="1" numFmtId="0" xfId="188"/>
    <xf applyAlignment="1" applyBorder="1" applyFill="1" applyFont="1" borderId="47" fillId="0" fontId="1" numFmtId="0" xfId="233">
      <alignment horizontal="center"/>
    </xf>
    <xf applyAlignment="1" applyBorder="1" applyFill="1" applyFont="1" borderId="42" fillId="0" fontId="1" numFmtId="0" xfId="233">
      <alignment horizontal="center"/>
    </xf>
    <xf applyAlignment="1" applyBorder="1" applyFill="1" applyFont="1" borderId="48" fillId="0" fontId="1" numFmtId="0" xfId="233">
      <alignment horizontal="center"/>
    </xf>
    <xf applyAlignment="1" applyBorder="1" applyFill="1" applyFont="1" borderId="43" fillId="0" fontId="1" numFmtId="0" xfId="233">
      <alignment horizontal="center"/>
    </xf>
    <xf applyAlignment="1" applyBorder="1" applyFill="1" applyFont="1" borderId="50" fillId="0" fontId="1" numFmtId="0" xfId="233">
      <alignment horizontal="center"/>
    </xf>
    <xf applyBorder="1" applyFill="1" applyFont="1" borderId="58" fillId="0" fontId="1" numFmtId="0" xfId="188"/>
    <xf applyBorder="1" applyFill="1" applyFont="1" applyNumberFormat="1" borderId="121" fillId="0" fontId="1" numFmtId="178" xfId="232"/>
    <xf applyBorder="1" applyFill="1" applyFont="1" applyNumberFormat="1" borderId="30" fillId="0" fontId="1" numFmtId="178" xfId="232"/>
    <xf applyBorder="1" applyFill="1" applyFont="1" applyNumberFormat="1" borderId="41" fillId="0" fontId="1" numFmtId="178" xfId="232"/>
    <xf applyBorder="1" applyFill="1" applyFont="1" applyNumberFormat="1" borderId="65" fillId="0" fontId="1" numFmtId="178" xfId="232"/>
    <xf applyAlignment="1" applyBorder="1" applyFill="1" applyFont="1" applyNumberFormat="1" borderId="28" fillId="0" fontId="1" numFmtId="185" xfId="232">
      <alignment horizontal="right"/>
    </xf>
    <xf applyFill="1" applyFont="1" applyNumberFormat="1" borderId="0" fillId="0" fontId="1" numFmtId="187" xfId="187"/>
    <xf applyBorder="1" applyFill="1" applyFont="1" borderId="83" fillId="0" fontId="1" numFmtId="0" xfId="188"/>
    <xf applyBorder="1" applyFill="1" applyFont="1" borderId="22" fillId="0" fontId="1" numFmtId="0" xfId="232"/>
    <xf applyBorder="1" applyFill="1" applyFont="1" borderId="18" fillId="0" fontId="1" numFmtId="0" xfId="232"/>
    <xf applyBorder="1" applyFill="1" applyFont="1" borderId="36" fillId="0" fontId="1" numFmtId="0" xfId="232"/>
    <xf applyBorder="1" applyFill="1" applyFont="1" borderId="99" fillId="0" fontId="1" numFmtId="0" xfId="232"/>
    <xf applyBorder="1" applyFill="1" applyFont="1" borderId="19" fillId="0" fontId="1" numFmtId="0" xfId="232"/>
    <xf applyBorder="1" applyFill="1" applyFont="1" applyNumberFormat="1" borderId="19" fillId="0" fontId="1" numFmtId="186" xfId="232"/>
    <xf applyBorder="1" applyFill="1" applyFont="1" borderId="20" fillId="0" fontId="1" numFmtId="0" xfId="188"/>
    <xf applyAlignment="1" applyBorder="1" applyFill="1" applyFont="1" applyNumberFormat="1" borderId="22" fillId="0" fontId="1" numFmtId="0" xfId="231">
      <alignment horizontal="right" wrapText="1"/>
    </xf>
    <xf applyAlignment="1" applyBorder="1" applyFill="1" applyFont="1" applyNumberFormat="1" borderId="18" fillId="0" fontId="1" numFmtId="0" xfId="231">
      <alignment horizontal="right" wrapText="1"/>
    </xf>
    <xf applyAlignment="1" applyBorder="1" applyFill="1" applyFont="1" applyNumberFormat="1" borderId="36" fillId="0" fontId="1" numFmtId="0" xfId="231">
      <alignment horizontal="right" wrapText="1"/>
    </xf>
    <xf applyAlignment="1" applyBorder="1" applyFont="1" borderId="18" fillId="0" fontId="44" numFmtId="0" xfId="0">
      <alignment horizontal="right" vertical="center" wrapText="1"/>
    </xf>
    <xf applyBorder="1" applyFill="1" applyFont="1" applyNumberFormat="1" borderId="0" fillId="0" fontId="1" numFmtId="186" xfId="188"/>
    <xf applyAlignment="1" applyBorder="1" applyFill="1" applyFont="1" applyNumberFormat="1" borderId="22" fillId="0" fontId="1" numFmtId="0" xfId="232">
      <alignment horizontal="right"/>
    </xf>
    <xf applyAlignment="1" applyBorder="1" applyFill="1" applyFont="1" applyNumberFormat="1" borderId="18" fillId="0" fontId="1" numFmtId="0" xfId="232">
      <alignment horizontal="right"/>
    </xf>
    <xf applyAlignment="1" applyBorder="1" applyFill="1" applyFont="1" applyNumberFormat="1" borderId="36" fillId="0" fontId="1" numFmtId="0" xfId="232">
      <alignment horizontal="right"/>
    </xf>
    <xf applyAlignment="1" applyBorder="1" applyFill="1" applyFont="1" applyNumberFormat="1" borderId="18" fillId="0" fontId="1" numFmtId="189" xfId="231">
      <alignment horizontal="right" wrapText="1"/>
    </xf>
    <xf applyAlignment="1" applyBorder="1" applyFill="1" applyFont="1" applyNumberFormat="1" borderId="22" fillId="0" fontId="1" numFmtId="189" xfId="231">
      <alignment horizontal="right" wrapText="1"/>
    </xf>
    <xf applyAlignment="1" applyBorder="1" applyFill="1" applyFont="1" applyNumberFormat="1" borderId="36" fillId="0" fontId="1" numFmtId="189" xfId="231">
      <alignment horizontal="right" wrapText="1"/>
    </xf>
    <xf applyAlignment="1" applyBorder="1" applyFill="1" applyFont="1" applyNumberFormat="1" borderId="22" fillId="0" fontId="1" numFmtId="186" xfId="232"/>
    <xf applyAlignment="1" applyBorder="1" applyFill="1" applyFont="1" applyNumberFormat="1" borderId="18" fillId="0" fontId="1" numFmtId="186" xfId="232"/>
    <xf applyAlignment="1" applyBorder="1" applyFill="1" applyFont="1" applyNumberFormat="1" borderId="36" fillId="0" fontId="1" numFmtId="186" xfId="232"/>
    <xf applyBorder="1" applyFill="1" applyFont="1" borderId="108" fillId="0" fontId="1" numFmtId="0" xfId="188"/>
    <xf applyAlignment="1" applyBorder="1" applyFont="1" borderId="23" fillId="0" fontId="44" numFmtId="0" xfId="0">
      <alignment horizontal="right" vertical="center" wrapText="1"/>
    </xf>
    <xf applyBorder="1" applyFill="1" applyFont="1" borderId="109" fillId="0" fontId="1" numFmtId="0" xfId="188"/>
    <xf applyAlignment="1" applyBorder="1" applyFill="1" applyFont="1" applyNumberFormat="1" borderId="69" fillId="0" fontId="1" numFmtId="2" xfId="232">
      <alignment horizontal="right"/>
    </xf>
    <xf applyAlignment="1" applyBorder="1" applyFill="1" applyFont="1" applyNumberFormat="1" borderId="34" fillId="0" fontId="1" numFmtId="2" xfId="232">
      <alignment horizontal="right"/>
    </xf>
    <xf applyAlignment="1" applyBorder="1" applyFill="1" applyFont="1" applyNumberFormat="1" borderId="129" fillId="0" fontId="1" numFmtId="2" xfId="232">
      <alignment horizontal="right"/>
    </xf>
    <xf applyAlignment="1" applyBorder="1" applyFill="1" applyFont="1" applyNumberFormat="1" borderId="44" fillId="0" fontId="1" numFmtId="2" xfId="232">
      <alignment horizontal="right"/>
    </xf>
    <xf applyAlignment="1" applyBorder="1" applyFill="1" applyFont="1" applyNumberFormat="1" borderId="17" fillId="0" fontId="1" numFmtId="2" xfId="232">
      <alignment horizontal="right"/>
    </xf>
    <xf applyAlignment="1" applyBorder="1" applyFont="1" borderId="17" fillId="0" fontId="44" numFmtId="0" xfId="0">
      <alignment horizontal="right" vertical="center" wrapText="1"/>
    </xf>
    <xf applyBorder="1" applyFill="1" applyFont="1" borderId="57" fillId="0" fontId="1" numFmtId="0" xfId="188"/>
    <xf applyAlignment="1" applyBorder="1" applyFill="1" applyFont="1" applyNumberFormat="1" borderId="39" fillId="0" fontId="1" numFmtId="0" xfId="232">
      <alignment horizontal="right"/>
    </xf>
    <xf applyAlignment="1" applyBorder="1" applyFill="1" applyFont="1" applyNumberFormat="1" borderId="23" fillId="0" fontId="1" numFmtId="0" xfId="232">
      <alignment horizontal="right"/>
    </xf>
    <xf applyAlignment="1" applyBorder="1" applyFill="1" applyFont="1" applyNumberFormat="1" borderId="40" fillId="0" fontId="1" numFmtId="0" xfId="232">
      <alignment horizontal="right"/>
    </xf>
    <xf applyAlignment="1" applyBorder="1" applyFill="1" applyFont="1" applyNumberFormat="1" borderId="45" fillId="0" fontId="1" numFmtId="178" xfId="232">
      <alignment horizontal="right"/>
    </xf>
    <xf applyAlignment="1" applyBorder="1" applyFill="1" applyFont="1" applyNumberFormat="1" borderId="23" fillId="0" fontId="1" numFmtId="178" xfId="232">
      <alignment horizontal="right"/>
    </xf>
    <xf applyBorder="1" applyFill="1" applyFont="1" borderId="0" fillId="0" fontId="1" numFmtId="0" xfId="188"/>
    <xf applyAlignment="1" applyFill="1" applyFont="1" borderId="0" fillId="0" fontId="1" numFmtId="0" quotePrefix="1" xfId="188">
      <alignment horizontal="right"/>
    </xf>
    <xf applyAlignment="1" applyBorder="1" applyFont="1" borderId="11" fillId="0" fontId="44" numFmtId="0" xfId="0">
      <alignment horizontal="right" vertical="center" wrapText="1"/>
    </xf>
    <xf applyFill="1" applyFont="1" borderId="0" fillId="0" fontId="1" numFmtId="0" quotePrefix="1" xfId="170">
      <alignment vertical="center"/>
    </xf>
    <xf applyFill="1" applyFont="1" borderId="0" fillId="0" fontId="1" numFmtId="0" xfId="0">
      <alignment vertical="center"/>
    </xf>
    <xf applyFill="1" applyFont="1" borderId="0" fillId="0" fontId="1" numFmtId="0" xfId="230">
      <alignment vertical="center"/>
    </xf>
    <xf applyAlignment="1" applyFill="1" applyFont="1" borderId="0" fillId="0" fontId="4" numFmtId="0" xfId="226">
      <alignment vertical="center"/>
    </xf>
    <xf applyFill="1" applyFont="1" borderId="0" fillId="0" fontId="1" numFmtId="0" xfId="172"/>
    <xf applyAlignment="1" applyFill="1" applyFont="1" borderId="0" fillId="0" fontId="1" numFmtId="0" xfId="172">
      <alignment horizontal="right"/>
    </xf>
    <xf applyBorder="1" applyFill="1" applyFont="1" borderId="0" fillId="0" fontId="1" numFmtId="0" xfId="225"/>
    <xf applyAlignment="1" applyBorder="1" applyFill="1" applyFont="1" borderId="23" fillId="0" fontId="1" numFmtId="0" xfId="225">
      <alignment horizontal="center"/>
    </xf>
    <xf applyAlignment="1" applyBorder="1" applyFill="1" applyFont="1" borderId="67" fillId="0" fontId="1" numFmtId="0" xfId="225">
      <alignment horizontal="center"/>
    </xf>
    <xf applyBorder="1" applyFill="1" applyFont="1" borderId="68" fillId="0" fontId="1" numFmtId="0" xfId="225"/>
    <xf applyBorder="1" applyFill="1" applyFont="1" borderId="69" fillId="0" fontId="1" numFmtId="0" xfId="225"/>
    <xf applyAlignment="1" applyBorder="1" applyFill="1" applyFont="1" borderId="0" fillId="0" fontId="1" numFmtId="38" xfId="212"/>
    <xf applyAlignment="1" applyBorder="1" applyFill="1" applyFont="1" borderId="34" fillId="0" fontId="1" numFmtId="38" xfId="212"/>
    <xf applyAlignment="1" applyBorder="1" applyFill="1" applyFont="1" borderId="110" fillId="0" fontId="1" numFmtId="38" xfId="212"/>
    <xf applyFill="1" applyFont="1" borderId="0" fillId="0" fontId="1" numFmtId="0" xfId="225"/>
    <xf applyBorder="1" applyFill="1" applyFont="1" borderId="70" fillId="0" fontId="1" numFmtId="0" xfId="225"/>
    <xf applyBorder="1" applyFill="1" applyFont="1" borderId="17" fillId="0" fontId="1" numFmtId="0" xfId="213"/>
    <xf applyAlignment="1" applyBorder="1" applyFill="1" applyFont="1" borderId="17" fillId="0" fontId="1" numFmtId="38" xfId="212"/>
    <xf applyAlignment="1" applyBorder="1" applyFill="1" applyFont="1" borderId="37" fillId="0" fontId="1" numFmtId="38" xfId="212"/>
    <xf applyAlignment="1" applyBorder="1" applyFill="1" applyFont="1" borderId="44" fillId="0" fontId="1" numFmtId="38" xfId="212"/>
    <xf applyBorder="1" applyFill="1" applyFont="1" applyNumberFormat="1" borderId="77" fillId="0" fontId="1" numFmtId="38" xfId="213"/>
    <xf applyBorder="1" applyFill="1" applyFont="1" borderId="71" fillId="0" fontId="1" numFmtId="0" xfId="225"/>
    <xf applyBorder="1" applyFill="1" applyFont="1" borderId="22" fillId="0" fontId="1" numFmtId="0" xfId="225"/>
    <xf applyAlignment="1" applyBorder="1" applyFill="1" applyFont="1" borderId="21" fillId="0" fontId="1" numFmtId="38" xfId="212"/>
    <xf applyAlignment="1" applyBorder="1" applyFill="1" applyFont="1" borderId="19" fillId="0" fontId="1" numFmtId="38" xfId="212"/>
    <xf applyAlignment="1" applyBorder="1" applyFill="1" applyFont="1" borderId="18" fillId="0" fontId="1" numFmtId="38" xfId="212"/>
    <xf applyAlignment="1" applyBorder="1" applyFill="1" applyFont="1" borderId="111" fillId="0" fontId="1" numFmtId="38" xfId="212"/>
    <xf applyBorder="1" applyFill="1" applyFont="1" borderId="17" fillId="0" fontId="1" numFmtId="0" xfId="225"/>
    <xf applyBorder="1" applyFill="1" applyFont="1" applyNumberFormat="1" borderId="31" fillId="0" fontId="1" numFmtId="38" xfId="213"/>
    <xf applyBorder="1" applyFill="1" applyFont="1" borderId="52" fillId="0" fontId="1" numFmtId="0" xfId="225"/>
    <xf applyBorder="1" applyFill="1" applyFont="1" borderId="18" fillId="0" fontId="1" numFmtId="0" xfId="225"/>
    <xf applyAlignment="1" applyBorder="1" applyFill="1" applyFont="1" borderId="22" fillId="0" fontId="1" numFmtId="38" xfId="212"/>
    <xf applyAlignment="1" applyBorder="1" applyFill="1" applyFont="1" borderId="36" fillId="0" fontId="1" numFmtId="38" xfId="212"/>
    <xf applyBorder="1" applyFill="1" applyFont="1" borderId="72" fillId="0" fontId="1" numFmtId="0" xfId="225"/>
    <xf applyAlignment="1" applyBorder="1" applyFill="1" applyFont="1" borderId="72" fillId="0" fontId="1" numFmtId="38" xfId="212"/>
    <xf applyAlignment="1" applyBorder="1" applyFill="1" applyFont="1" borderId="102" fillId="0" fontId="1" numFmtId="38" xfId="212"/>
    <xf applyBorder="1" applyFill="1" applyFont="1" applyNumberFormat="1" borderId="103" fillId="0" fontId="1" numFmtId="38" xfId="213"/>
    <xf applyBorder="1" applyFill="1" applyFont="1" borderId="73" fillId="0" fontId="1" numFmtId="0" xfId="225"/>
    <xf applyBorder="1" applyFill="1" applyFont="1" borderId="19" fillId="0" fontId="1" numFmtId="0" xfId="225"/>
    <xf applyAlignment="1" applyBorder="1" applyFill="1" applyFont="1" borderId="38" fillId="0" fontId="1" numFmtId="38" xfId="212"/>
    <xf applyBorder="1" applyFill="1" applyFont="1" applyNumberFormat="1" borderId="21" fillId="0" fontId="1" numFmtId="3" xfId="225"/>
    <xf applyBorder="1" applyFill="1" applyFont="1" applyNumberFormat="1" borderId="18" fillId="0" fontId="1" numFmtId="3" xfId="225"/>
    <xf applyBorder="1" applyFill="1" applyFont="1" applyNumberFormat="1" borderId="111" fillId="0" fontId="1" numFmtId="3" xfId="225"/>
    <xf applyAlignment="1" applyBorder="1" applyFill="1" applyFont="1" borderId="123" fillId="0" fontId="1" numFmtId="38" xfId="212"/>
    <xf applyBorder="1" applyFill="1" applyFont="1" applyNumberFormat="1" borderId="112" fillId="0" fontId="1" numFmtId="38" xfId="213"/>
    <xf applyBorder="1" applyFill="1" applyFont="1" borderId="19" fillId="0" fontId="1" numFmtId="0" xfId="213"/>
    <xf applyAlignment="1" applyBorder="1" applyFill="1" applyFont="1" borderId="99" fillId="0" fontId="1" numFmtId="38" xfId="212"/>
    <xf applyBorder="1" applyFill="1" applyFont="1" borderId="70" fillId="0" fontId="1" numFmtId="0" xfId="213"/>
    <xf applyBorder="1" applyFill="1" applyFont="1" borderId="21" fillId="0" fontId="1" numFmtId="0" xfId="225"/>
    <xf applyBorder="1" applyFill="1" applyFont="1" borderId="111" fillId="0" fontId="1" numFmtId="0" xfId="225"/>
    <xf applyBorder="1" applyFill="1" applyFont="1" applyNumberFormat="1" borderId="21" fillId="0" fontId="1" numFmtId="0" xfId="225"/>
    <xf applyBorder="1" applyFill="1" applyFont="1" applyNumberFormat="1" borderId="18" fillId="0" fontId="1" numFmtId="0" xfId="225"/>
    <xf applyBorder="1" applyFill="1" applyFont="1" applyNumberFormat="1" borderId="111" fillId="0" fontId="1" numFmtId="0" xfId="225"/>
    <xf applyBorder="1" applyFill="1" applyFont="1" borderId="113" fillId="0" fontId="1" numFmtId="0" xfId="225"/>
    <xf applyBorder="1" applyFill="1" applyFont="1" borderId="73" fillId="0" fontId="1" numFmtId="0" xfId="209"/>
    <xf applyBorder="1" applyFill="1" applyFont="1" borderId="52" fillId="0" fontId="1" numFmtId="0" xfId="213"/>
    <xf applyBorder="1" applyFill="1" applyFont="1" borderId="18" fillId="0" fontId="1" numFmtId="0" xfId="213"/>
    <xf applyBorder="1" applyFill="1" applyFont="1" borderId="31" fillId="0" fontId="1" numFmtId="0" xfId="213"/>
    <xf applyBorder="1" applyFill="1" applyFont="1" borderId="72" fillId="0" fontId="1" numFmtId="0" xfId="213"/>
    <xf applyBorder="1" applyFill="1" applyFont="1" applyNumberFormat="1" borderId="101" fillId="0" fontId="1" numFmtId="176" xfId="213"/>
    <xf applyBorder="1" applyFill="1" applyFont="1" applyNumberFormat="1" borderId="19" fillId="0" fontId="1" numFmtId="176" xfId="213"/>
    <xf applyBorder="1" applyFill="1" applyFont="1" applyNumberFormat="1" borderId="102" fillId="0" fontId="1" numFmtId="176" xfId="213"/>
    <xf applyBorder="1" applyFill="1" applyFont="1" borderId="73" fillId="0" fontId="1" numFmtId="0" xfId="213"/>
    <xf applyBorder="1" applyFill="1" applyFont="1" borderId="70" fillId="0" fontId="1" numFmtId="0" xfId="0">
      <alignment vertical="center"/>
    </xf>
    <xf applyBorder="1" applyFill="1" applyFont="1" borderId="99" fillId="0" fontId="1" numFmtId="0" xfId="213"/>
    <xf applyBorder="1" applyFill="1" applyFont="1" borderId="114" fillId="0" fontId="1" numFmtId="0" xfId="213"/>
    <xf applyBorder="1" applyFill="1" applyFont="1" borderId="93" fillId="0" fontId="1" numFmtId="0" xfId="213"/>
    <xf applyAlignment="1" applyBorder="1" applyFill="1" applyFont="1" borderId="93" fillId="0" fontId="1" numFmtId="38" xfId="212"/>
    <xf applyAlignment="1" applyBorder="1" applyFill="1" applyFont="1" borderId="114" fillId="0" fontId="1" numFmtId="38" xfId="212"/>
    <xf applyBorder="1" applyFill="1" applyFont="1" borderId="18" fillId="0" fontId="1" numFmtId="0" xfId="0">
      <alignment vertical="center"/>
    </xf>
    <xf applyAlignment="1" applyBorder="1" applyFill="1" applyFont="1" borderId="70" fillId="0" fontId="1" numFmtId="0" xfId="213"/>
    <xf applyAlignment="1" applyBorder="1" applyFill="1" applyFont="1" borderId="101" fillId="0" fontId="1" numFmtId="38" xfId="212"/>
    <xf applyBorder="1" applyFill="1" applyFont="1" applyNumberFormat="1" borderId="70" fillId="0" fontId="1" numFmtId="3" xfId="213"/>
    <xf applyBorder="1" applyFill="1" applyFont="1" borderId="19" fillId="0" fontId="1" numFmtId="0" xfId="0">
      <alignment vertical="center"/>
    </xf>
    <xf applyBorder="1" applyFill="1" applyFont="1" borderId="112" fillId="0" fontId="1" numFmtId="0" xfId="0">
      <alignment vertical="center"/>
    </xf>
    <xf applyAlignment="1" applyBorder="1" applyFont="1" borderId="19" fillId="0" fontId="1" numFmtId="0" xfId="0">
      <alignment vertical="center"/>
    </xf>
    <xf applyAlignment="1" applyBorder="1" applyFont="1" borderId="112" fillId="0" fontId="1" numFmtId="0" xfId="0">
      <alignment vertical="center"/>
    </xf>
    <xf applyFill="1" applyFont="1" applyNumberFormat="1" borderId="0" fillId="0" fontId="1" numFmtId="3" xfId="213"/>
    <xf applyBorder="1" applyFill="1" applyFont="1" applyNumberFormat="1" borderId="123" fillId="0" fontId="1" numFmtId="3" xfId="213"/>
    <xf applyBorder="1" applyFill="1" applyFont="1" applyNumberFormat="1" borderId="99" fillId="0" fontId="1" numFmtId="3" xfId="213"/>
    <xf applyBorder="1" applyFill="1" applyFont="1" borderId="92" fillId="0" fontId="1" numFmtId="0" xfId="213"/>
    <xf applyBorder="1" applyFill="1" applyFont="1" borderId="23" fillId="0" fontId="1" numFmtId="0" xfId="213"/>
    <xf applyBorder="1" applyFill="1" applyFont="1" applyNumberFormat="1" borderId="23" fillId="0" fontId="1" numFmtId="176" xfId="213"/>
    <xf applyBorder="1" applyFill="1" applyFont="1" borderId="32" fillId="0" fontId="1" numFmtId="0" xfId="213"/>
    <xf applyBorder="1" applyFill="1" applyFont="1" applyNumberFormat="1" borderId="46" fillId="0" fontId="1" numFmtId="3" xfId="213"/>
    <xf applyBorder="1" applyFill="1" applyFont="1" applyNumberFormat="1" borderId="64" fillId="0" fontId="1" numFmtId="3" xfId="213"/>
    <xf applyBorder="1" applyFill="1" applyFont="1" applyNumberFormat="1" borderId="153" fillId="0" fontId="1" numFmtId="3" xfId="213"/>
    <xf applyAlignment="1" applyFill="1" applyFont="1" borderId="0" fillId="0" fontId="1" numFmtId="0" xfId="213"/>
    <xf applyBorder="1" applyFill="1" applyFont="1" borderId="0" fillId="0" fontId="1" numFmtId="0" xfId="213"/>
    <xf applyAlignment="1" applyFont="1" borderId="0" fillId="0" fontId="1" numFmtId="0" xfId="0"/>
    <xf applyFont="1" borderId="0" fillId="0" fontId="1" numFmtId="0" xfId="176"/>
    <xf applyFont="1" applyNumberFormat="1" borderId="0" fillId="0" fontId="1" numFmtId="182" xfId="176"/>
    <xf applyFont="1" borderId="0" fillId="0" fontId="1" numFmtId="0" xfId="174"/>
    <xf applyAlignment="1" applyFont="1" applyNumberFormat="1" borderId="0" fillId="0" fontId="1" numFmtId="184" xfId="176">
      <alignment horizontal="right"/>
    </xf>
    <xf applyBorder="1" applyFont="1" borderId="106" fillId="0" fontId="1" numFmtId="0" xfId="176"/>
    <xf applyAlignment="1" applyBorder="1" applyFont="1" borderId="107" fillId="0" fontId="1" numFmtId="0" xfId="176">
      <alignment horizontal="center"/>
    </xf>
    <xf applyAlignment="1" applyBorder="1" applyFont="1" borderId="42" fillId="0" fontId="41" numFmtId="0" xfId="176">
      <alignment horizontal="center" vertical="center"/>
    </xf>
    <xf applyAlignment="1" applyBorder="1" applyFont="1" applyNumberFormat="1" borderId="43" fillId="0" fontId="41" numFmtId="182" xfId="176">
      <alignment horizontal="center" vertical="center"/>
    </xf>
    <xf applyAlignment="1" applyBorder="1" applyFont="1" applyNumberFormat="1" borderId="42" fillId="0" fontId="41" numFmtId="184" xfId="176">
      <alignment horizontal="center" vertical="center"/>
    </xf>
    <xf applyAlignment="1" applyBorder="1" applyFont="1" borderId="47" fillId="0" fontId="41" numFmtId="0" xfId="176">
      <alignment horizontal="center" vertical="center"/>
    </xf>
    <xf applyAlignment="1" applyBorder="1" applyFont="1" applyNumberFormat="1" borderId="43" fillId="0" fontId="41" numFmtId="184" xfId="176">
      <alignment horizontal="center" vertical="center"/>
    </xf>
    <xf applyAlignment="1" applyBorder="1" applyFont="1" borderId="42" fillId="0" fontId="41" numFmtId="0" xfId="174">
      <alignment horizontal="center" vertical="center"/>
    </xf>
    <xf applyAlignment="1" applyBorder="1" applyFont="1" applyNumberFormat="1" borderId="43" fillId="0" fontId="41" numFmtId="184" xfId="174">
      <alignment horizontal="center" vertical="center"/>
    </xf>
    <xf applyAlignment="1" applyBorder="1" applyFont="1" applyNumberFormat="1" borderId="50" fillId="0" fontId="41" numFmtId="184" xfId="174">
      <alignment horizontal="center" vertical="center"/>
    </xf>
    <xf applyAlignment="1" applyBorder="1" applyFont="1" borderId="58" fillId="0" fontId="1" numFmtId="0" xfId="176">
      <alignment horizontal="center"/>
    </xf>
    <xf applyBorder="1" applyFont="1" applyNumberFormat="1" borderId="17" fillId="0" fontId="1" numFmtId="177" xfId="176"/>
    <xf applyBorder="1" applyFont="1" applyNumberFormat="1" borderId="44" fillId="0" fontId="1" numFmtId="182" xfId="176"/>
    <xf applyBorder="1" applyFont="1" applyNumberFormat="1" borderId="44" fillId="0" fontId="1" numFmtId="184" xfId="176"/>
    <xf applyBorder="1" applyFont="1" applyNumberFormat="1" borderId="17" fillId="0" fontId="1" numFmtId="177" xfId="174"/>
    <xf applyBorder="1" applyFont="1" applyNumberFormat="1" borderId="44" fillId="0" fontId="1" numFmtId="184" xfId="174"/>
    <xf applyBorder="1" applyFont="1" applyNumberFormat="1" borderId="30" fillId="0" fontId="1" numFmtId="184" xfId="174"/>
    <xf applyBorder="1" applyFont="1" applyNumberFormat="1" borderId="37" fillId="0" fontId="1" numFmtId="177" xfId="174"/>
    <xf applyBorder="1" applyFont="1" applyNumberFormat="1" borderId="77" fillId="0" fontId="1" numFmtId="184" xfId="174"/>
    <xf applyAlignment="1" applyBorder="1" applyFont="1" borderId="20" fillId="0" fontId="1" numFmtId="0" xfId="176">
      <alignment horizontal="center"/>
    </xf>
    <xf applyBorder="1" applyFont="1" applyNumberFormat="1" borderId="18" fillId="0" fontId="1" numFmtId="177" xfId="176"/>
    <xf applyBorder="1" applyFont="1" applyNumberFormat="1" borderId="21" fillId="0" fontId="1" numFmtId="184" xfId="176"/>
    <xf applyBorder="1" applyFont="1" applyNumberFormat="1" borderId="18" fillId="0" fontId="1" numFmtId="177" xfId="174"/>
    <xf applyBorder="1" applyFont="1" applyNumberFormat="1" borderId="17" fillId="0" fontId="1" numFmtId="184" xfId="174"/>
    <xf applyBorder="1" applyFont="1" applyNumberFormat="1" borderId="22" fillId="0" fontId="1" numFmtId="177" xfId="174"/>
    <xf applyAlignment="1" applyBorder="1" applyFont="1" borderId="108" fillId="0" fontId="1" numFmtId="0" xfId="176">
      <alignment horizontal="center"/>
    </xf>
    <xf applyBorder="1" applyFont="1" applyNumberFormat="1" borderId="19" fillId="0" fontId="1" numFmtId="177" xfId="176"/>
    <xf applyBorder="1" applyFont="1" applyNumberFormat="1" borderId="43" fillId="0" fontId="1" numFmtId="184" xfId="176"/>
    <xf applyBorder="1" applyFont="1" applyNumberFormat="1" borderId="19" fillId="0" fontId="1" numFmtId="177" xfId="174"/>
    <xf applyBorder="1" applyFont="1" applyNumberFormat="1" borderId="43" fillId="0" fontId="1" numFmtId="184" xfId="174"/>
    <xf applyBorder="1" applyFont="1" applyNumberFormat="1" borderId="42" fillId="0" fontId="1" numFmtId="184" xfId="174"/>
    <xf applyBorder="1" applyFont="1" applyNumberFormat="1" borderId="93" fillId="0" fontId="1" numFmtId="177" xfId="174"/>
    <xf applyBorder="1" applyFont="1" applyNumberFormat="1" borderId="50" fillId="0" fontId="1" numFmtId="184" xfId="174"/>
    <xf applyAlignment="1" applyBorder="1" applyFont="1" borderId="115" fillId="0" fontId="1" numFmtId="0" xfId="176">
      <alignment horizontal="center"/>
    </xf>
    <xf applyBorder="1" applyFont="1" applyNumberFormat="1" borderId="64" fillId="0" fontId="1" numFmtId="177" xfId="176"/>
    <xf applyBorder="1" applyFont="1" applyNumberFormat="1" borderId="46" fillId="0" fontId="1" numFmtId="182" xfId="176"/>
    <xf applyBorder="1" applyFont="1" applyNumberFormat="1" borderId="104" fillId="0" fontId="1" numFmtId="184" xfId="176"/>
    <xf applyBorder="1" applyFont="1" applyNumberFormat="1" borderId="64" fillId="0" fontId="1" numFmtId="177" xfId="174"/>
    <xf applyBorder="1" applyFont="1" applyNumberFormat="1" borderId="104" fillId="0" fontId="1" numFmtId="184" xfId="174"/>
    <xf applyBorder="1" applyFont="1" applyNumberFormat="1" borderId="35" fillId="0" fontId="1" numFmtId="184" xfId="174"/>
    <xf applyBorder="1" applyFont="1" applyNumberFormat="1" borderId="117" fillId="0" fontId="1" numFmtId="177" xfId="174"/>
    <xf applyBorder="1" applyFont="1" applyNumberFormat="1" borderId="122" fillId="0" fontId="1" numFmtId="184" xfId="174"/>
    <xf applyFont="1" borderId="0" fillId="0" fontId="1" numFmtId="0" xfId="175"/>
    <xf applyFont="1" applyNumberFormat="1" borderId="0" fillId="0" fontId="1" numFmtId="182" xfId="175"/>
    <xf applyFont="1" applyNumberFormat="1" borderId="0" fillId="0" fontId="1" numFmtId="182" xfId="174"/>
    <xf applyFont="1" borderId="0" fillId="0" fontId="1" numFmtId="0" xfId="179"/>
    <xf applyFont="1" borderId="0" fillId="0" fontId="1" numFmtId="0" xfId="177"/>
    <xf applyAlignment="1" applyFont="1" borderId="0" fillId="0" fontId="1" numFmtId="0" xfId="179">
      <alignment horizontal="right"/>
    </xf>
    <xf applyAlignment="1" applyBorder="1" applyFont="1" borderId="55" fillId="0" fontId="1" numFmtId="0" xfId="179">
      <alignment horizontal="center"/>
    </xf>
    <xf applyAlignment="1" applyBorder="1" applyFont="1" borderId="18" fillId="0" fontId="1" numFmtId="0" xfId="179">
      <alignment horizontal="center"/>
    </xf>
    <xf applyAlignment="1" applyBorder="1" applyFont="1" borderId="36" fillId="0" fontId="1" numFmtId="0" xfId="179">
      <alignment horizontal="center"/>
    </xf>
    <xf applyAlignment="1" applyBorder="1" applyFont="1" borderId="21" fillId="0" fontId="1" numFmtId="0" xfId="177">
      <alignment horizontal="center"/>
    </xf>
    <xf applyAlignment="1" applyBorder="1" applyFont="1" borderId="116" fillId="0" fontId="1" numFmtId="0" xfId="177">
      <alignment horizontal="center"/>
    </xf>
    <xf applyAlignment="1" applyBorder="1" applyFont="1" borderId="22" fillId="0" fontId="1" numFmtId="0" xfId="179">
      <alignment horizontal="center"/>
    </xf>
    <xf applyAlignment="1" applyBorder="1" applyFill="1" applyFont="1" borderId="18" fillId="0" fontId="1" numFmtId="0" xfId="179">
      <alignment horizontal="center"/>
    </xf>
    <xf applyAlignment="1" applyBorder="1" applyFill="1" applyFont="1" borderId="36" fillId="0" fontId="1" numFmtId="0" xfId="179">
      <alignment horizontal="center"/>
    </xf>
    <xf applyAlignment="1" applyBorder="1" applyFill="1" applyFont="1" borderId="21" fillId="0" fontId="1" numFmtId="0" xfId="177">
      <alignment horizontal="center"/>
    </xf>
    <xf applyAlignment="1" applyBorder="1" applyFill="1" applyFont="1" borderId="31" fillId="0" fontId="1" numFmtId="0" xfId="177">
      <alignment horizontal="center"/>
    </xf>
    <xf applyAlignment="1" applyFont="1" borderId="0" fillId="0" fontId="1" numFmtId="0" xfId="199">
      <alignment shrinkToFit="1"/>
    </xf>
    <xf applyAlignment="1" applyBorder="1" applyFont="1" borderId="53" fillId="0" fontId="1" numFmtId="0" xfId="179">
      <alignment horizontal="center" shrinkToFit="1"/>
    </xf>
    <xf applyAlignment="1" applyBorder="1" applyFont="1" borderId="42" fillId="0" fontId="1" numFmtId="0" xfId="179">
      <alignment horizontal="center" shrinkToFit="1"/>
    </xf>
    <xf applyAlignment="1" applyBorder="1" applyFont="1" borderId="47" fillId="0" fontId="1" numFmtId="0" xfId="179">
      <alignment horizontal="center" shrinkToFit="1"/>
    </xf>
    <xf applyAlignment="1" applyBorder="1" applyFont="1" borderId="43" fillId="0" fontId="1" numFmtId="0" xfId="179">
      <alignment horizontal="center" shrinkToFit="1"/>
    </xf>
    <xf applyAlignment="1" applyBorder="1" applyFont="1" borderId="42" fillId="0" fontId="1" numFmtId="0" xfId="177">
      <alignment horizontal="center" shrinkToFit="1"/>
    </xf>
    <xf applyAlignment="1" applyBorder="1" applyFont="1" borderId="43" fillId="0" fontId="1" numFmtId="0" xfId="177">
      <alignment horizontal="center" shrinkToFit="1"/>
    </xf>
    <xf applyAlignment="1" applyBorder="1" applyFont="1" borderId="49" fillId="0" fontId="1" numFmtId="0" xfId="177">
      <alignment horizontal="center" shrinkToFit="1"/>
    </xf>
    <xf applyAlignment="1" applyBorder="1" applyFont="1" borderId="56" fillId="0" fontId="1" numFmtId="0" xfId="179">
      <alignment horizontal="center" shrinkToFit="1"/>
    </xf>
    <xf applyAlignment="1" applyBorder="1" applyFont="1" borderId="48" fillId="0" fontId="1" numFmtId="0" xfId="179">
      <alignment horizontal="center" shrinkToFit="1"/>
    </xf>
    <xf applyAlignment="1" applyBorder="1" applyFont="1" borderId="50" fillId="0" fontId="1" numFmtId="0" xfId="177">
      <alignment horizontal="center" shrinkToFit="1"/>
    </xf>
    <xf applyAlignment="1" applyFont="1" borderId="0" fillId="0" fontId="1" numFmtId="0" xfId="0">
      <alignment shrinkToFit="1" vertical="center"/>
    </xf>
    <xf applyAlignment="1" applyFont="1" borderId="0" fillId="0" fontId="1" numFmtId="0" xfId="177">
      <alignment shrinkToFit="1"/>
    </xf>
    <xf applyBorder="1" applyFont="1" applyNumberFormat="1" borderId="17" fillId="0" fontId="1" numFmtId="176" xfId="179"/>
    <xf applyBorder="1" applyFont="1" applyNumberFormat="1" borderId="17" fillId="0" fontId="1" numFmtId="182" xfId="179"/>
    <xf applyAlignment="1" applyBorder="1" applyFont="1" applyNumberFormat="1" borderId="37" fillId="0" fontId="1" numFmtId="176" xfId="179">
      <alignment shrinkToFit="1"/>
    </xf>
    <xf applyBorder="1" applyFont="1" applyNumberFormat="1" borderId="38" fillId="0" fontId="1" numFmtId="182" xfId="179"/>
    <xf applyBorder="1" applyFont="1" applyNumberFormat="1" borderId="17" fillId="0" fontId="1" numFmtId="176" xfId="177"/>
    <xf applyBorder="1" applyFont="1" applyNumberFormat="1" borderId="44" fillId="0" fontId="1" numFmtId="190" xfId="179"/>
    <xf applyBorder="1" applyFont="1" applyNumberFormat="1" borderId="30" fillId="0" fontId="1" numFmtId="177" xfId="174"/>
    <xf applyBorder="1" applyFill="1" applyFont="1" applyNumberFormat="1" borderId="30" fillId="55" fontId="1" numFmtId="190" xfId="174"/>
    <xf applyBorder="1" applyFont="1" applyNumberFormat="1" borderId="121" fillId="0" fontId="1" numFmtId="177" xfId="174"/>
    <xf applyBorder="1" applyFill="1" applyFont="1" applyNumberFormat="1" borderId="124" fillId="55" fontId="1" numFmtId="190" xfId="174"/>
    <xf applyBorder="1" applyFont="1" applyNumberFormat="1" borderId="65" fillId="0" fontId="1" numFmtId="190" xfId="179"/>
    <xf applyBorder="1" applyFont="1" applyNumberFormat="1" borderId="30" fillId="0" fontId="45" numFmtId="190" xfId="166">
      <alignment vertical="center"/>
    </xf>
    <xf applyBorder="1" applyFont="1" applyNumberFormat="1" borderId="84" fillId="0" fontId="45" numFmtId="190" xfId="166">
      <alignment vertical="center"/>
    </xf>
    <xf applyBorder="1" applyFont="1" applyNumberFormat="1" borderId="30" fillId="0" fontId="1" numFmtId="190" xfId="179"/>
    <xf applyBorder="1" applyFont="1" applyNumberFormat="1" borderId="118" fillId="0" fontId="1" numFmtId="190" xfId="179"/>
    <xf applyBorder="1" applyFont="1" borderId="52" fillId="0" fontId="1" numFmtId="0" xfId="0">
      <alignment vertical="center"/>
    </xf>
    <xf applyBorder="1" applyFont="1" applyNumberFormat="1" borderId="18" fillId="0" fontId="1" numFmtId="176" xfId="179"/>
    <xf applyBorder="1" applyFont="1" applyNumberFormat="1" borderId="18" fillId="0" fontId="1" numFmtId="182" xfId="179"/>
    <xf applyBorder="1" applyFont="1" applyNumberFormat="1" borderId="22" fillId="0" fontId="1" numFmtId="176" xfId="179"/>
    <xf applyBorder="1" applyFont="1" applyNumberFormat="1" borderId="36" fillId="0" fontId="1" numFmtId="182" xfId="179"/>
    <xf applyBorder="1" applyFont="1" applyNumberFormat="1" borderId="18" fillId="0" fontId="1" numFmtId="176" xfId="177"/>
    <xf applyBorder="1" applyFont="1" applyNumberFormat="1" borderId="36" fillId="0" fontId="1" numFmtId="190" xfId="177"/>
    <xf applyBorder="1" applyFill="1" applyFont="1" applyNumberFormat="1" borderId="17" fillId="55" fontId="1" numFmtId="190" xfId="174"/>
    <xf applyBorder="1" applyFill="1" applyFont="1" applyNumberFormat="1" borderId="125" fillId="55" fontId="1" numFmtId="190" xfId="174"/>
    <xf applyBorder="1" applyFont="1" applyNumberFormat="1" borderId="21" fillId="0" fontId="1" numFmtId="190" xfId="177"/>
    <xf applyBorder="1" applyFont="1" applyNumberFormat="1" borderId="18" fillId="0" fontId="45" numFmtId="190" xfId="166">
      <alignment vertical="center"/>
    </xf>
    <xf applyAlignment="1" applyBorder="1" applyFont="1" applyNumberFormat="1" borderId="21" fillId="0" fontId="1" numFmtId="190" xfId="177">
      <alignment horizontal="right"/>
    </xf>
    <xf applyAlignment="1" applyBorder="1" applyFont="1" applyNumberFormat="1" borderId="18" fillId="0" fontId="1" numFmtId="190" xfId="177">
      <alignment horizontal="right"/>
    </xf>
    <xf applyAlignment="1" applyBorder="1" applyFont="1" applyNumberFormat="1" borderId="111" fillId="0" fontId="1" numFmtId="190" xfId="177">
      <alignment horizontal="right"/>
    </xf>
    <xf applyBorder="1" applyFont="1" borderId="31" fillId="0" fontId="1" numFmtId="0" xfId="179"/>
    <xf applyBorder="1" applyFont="1" applyNumberFormat="1" borderId="18" fillId="0" fontId="1" numFmtId="190" xfId="177"/>
    <xf applyBorder="1" applyFont="1" applyNumberFormat="1" borderId="111" fillId="0" fontId="1" numFmtId="190" xfId="177"/>
    <xf applyBorder="1" applyFont="1" applyNumberFormat="1" borderId="84" fillId="0" fontId="1" numFmtId="190" xfId="177"/>
    <xf applyBorder="1" applyFont="1" borderId="18" fillId="0" fontId="1" numFmtId="0" xfId="179"/>
    <xf applyBorder="1" applyFont="1" applyNumberFormat="1" borderId="23" fillId="0" fontId="1" numFmtId="176" xfId="179"/>
    <xf applyBorder="1" applyFont="1" applyNumberFormat="1" borderId="23" fillId="0" fontId="1" numFmtId="182" xfId="179"/>
    <xf applyBorder="1" applyFont="1" applyNumberFormat="1" borderId="39" fillId="0" fontId="1" numFmtId="176" xfId="179"/>
    <xf applyBorder="1" applyFont="1" applyNumberFormat="1" borderId="40" fillId="0" fontId="1" numFmtId="182" xfId="179"/>
    <xf applyBorder="1" applyFont="1" applyNumberFormat="1" borderId="23" fillId="0" fontId="1" numFmtId="176" xfId="177"/>
    <xf applyBorder="1" applyFont="1" applyNumberFormat="1" borderId="40" fillId="0" fontId="1" numFmtId="190" xfId="177"/>
    <xf applyBorder="1" applyFont="1" applyNumberFormat="1" borderId="23" fillId="0" fontId="1" numFmtId="177" xfId="174"/>
    <xf applyBorder="1" applyFill="1" applyFont="1" applyNumberFormat="1" borderId="23" fillId="55" fontId="1" numFmtId="190" xfId="174"/>
    <xf applyBorder="1" applyFont="1" applyNumberFormat="1" borderId="39" fillId="0" fontId="1" numFmtId="177" xfId="174"/>
    <xf applyBorder="1" applyFill="1" applyFont="1" applyNumberFormat="1" borderId="126" fillId="55" fontId="1" numFmtId="190" xfId="174"/>
    <xf applyBorder="1" applyFont="1" applyNumberFormat="1" borderId="45" fillId="0" fontId="1" numFmtId="190" xfId="177"/>
    <xf applyBorder="1" applyFont="1" applyNumberFormat="1" borderId="23" fillId="0" fontId="45" numFmtId="190" xfId="166">
      <alignment vertical="center"/>
    </xf>
    <xf applyBorder="1" applyFont="1" applyNumberFormat="1" borderId="149" fillId="0" fontId="45" numFmtId="190" xfId="166">
      <alignment vertical="center"/>
    </xf>
    <xf applyBorder="1" applyFont="1" applyNumberFormat="1" borderId="23" fillId="0" fontId="1" numFmtId="190" xfId="177"/>
    <xf applyBorder="1" applyFont="1" applyNumberFormat="1" borderId="67" fillId="0" fontId="1" numFmtId="190" xfId="177"/>
    <xf applyAlignment="1" applyBorder="1" applyFont="1" borderId="0" fillId="0" fontId="1" numFmtId="0" xfId="179">
      <alignment horizontal="center"/>
    </xf>
    <xf applyBorder="1" applyFont="1" applyNumberFormat="1" borderId="0" fillId="0" fontId="1" numFmtId="3" xfId="179"/>
    <xf applyBorder="1" applyFont="1" borderId="0" fillId="0" fontId="1" numFmtId="0" xfId="179"/>
    <xf applyAlignment="1" applyBorder="1" applyFont="1" borderId="0" fillId="0" fontId="1" numFmtId="0" xfId="179">
      <alignment horizontal="right"/>
    </xf>
    <xf applyBorder="1" applyFont="1" applyNumberFormat="1" borderId="0" fillId="0" fontId="1" numFmtId="177" xfId="174"/>
    <xf applyAlignment="1" applyFont="1" borderId="0" fillId="0" fontId="1" numFmtId="0" xfId="183">
      <alignment vertical="center"/>
    </xf>
    <xf applyAlignment="1" applyFont="1" borderId="0" fillId="0" fontId="1" numFmtId="0" xfId="183">
      <alignment vertical="center" wrapText="1"/>
    </xf>
    <xf applyFont="1" borderId="0" fillId="0" fontId="1" numFmtId="0" xfId="183">
      <alignment vertical="center"/>
    </xf>
    <xf applyAlignment="1" applyFont="1" borderId="0" fillId="0" fontId="1" numFmtId="0" quotePrefix="1" xfId="179">
      <alignment horizontal="right"/>
    </xf>
    <xf applyAlignment="1" applyFont="1" borderId="0" fillId="0" fontId="1" numFmtId="0" xfId="178">
      <alignment vertical="center" wrapText="1"/>
    </xf>
    <xf applyFont="1" borderId="0" fillId="0" fontId="1" numFmtId="0" xfId="178"/>
    <xf applyBorder="1" applyFont="1" borderId="0" fillId="0" fontId="1" numFmtId="0" xfId="177"/>
    <xf applyAlignment="1" applyBorder="1" applyFont="1" borderId="69" fillId="0" fontId="1" numFmtId="0" xfId="191">
      <alignment horizontal="center"/>
    </xf>
    <xf applyAlignment="1" applyBorder="1" applyFont="1" borderId="34" fillId="0" fontId="1" numFmtId="0" xfId="191">
      <alignment horizontal="center"/>
    </xf>
    <xf applyAlignment="1" applyBorder="1" applyFont="1" borderId="33" fillId="0" fontId="1" numFmtId="0" xfId="191">
      <alignment horizontal="center"/>
    </xf>
    <xf applyAlignment="1" applyBorder="1" applyFont="1" borderId="96" fillId="0" fontId="1" numFmtId="0" xfId="191">
      <alignment horizontal="center" vertical="center"/>
    </xf>
    <xf applyAlignment="1" applyBorder="1" applyFont="1" borderId="98" fillId="0" fontId="1" numFmtId="0" xfId="191">
      <alignment horizontal="center" vertical="center"/>
    </xf>
    <xf applyAlignment="1" applyBorder="1" applyFill="1" applyFont="1" borderId="150" fillId="55" fontId="1" numFmtId="0" xfId="240">
      <alignment horizontal="center" vertical="center"/>
    </xf>
    <xf applyAlignment="1" applyBorder="1" applyFill="1" applyFont="1" borderId="122" fillId="55" fontId="1" numFmtId="0" xfId="240">
      <alignment horizontal="center" vertical="center"/>
    </xf>
    <xf applyAlignment="1" applyBorder="1" applyFill="1" applyFont="1" borderId="16" fillId="55" fontId="1" numFmtId="0" xfId="196">
      <alignment horizontal="center" vertical="center"/>
    </xf>
    <xf applyAlignment="1" applyBorder="1" applyFill="1" applyFont="1" borderId="35" fillId="55" fontId="1" numFmtId="0" xfId="196">
      <alignment horizontal="center" vertical="center"/>
    </xf>
    <xf applyAlignment="1" applyBorder="1" applyFont="1" borderId="106" fillId="0" fontId="1" numFmtId="0" xfId="196">
      <alignment horizontal="center" justifyLastLine="1" textRotation="255" vertical="distributed"/>
    </xf>
    <xf applyAlignment="1" applyBorder="1" applyFont="1" borderId="70" fillId="0" fontId="1" numFmtId="0" xfId="196">
      <alignment justifyLastLine="1" textRotation="255" vertical="distributed"/>
    </xf>
    <xf applyAlignment="1" applyBorder="1" applyFont="1" borderId="58" fillId="0" fontId="1" numFmtId="0" xfId="196">
      <alignment justifyLastLine="1" textRotation="255" vertical="distributed"/>
    </xf>
    <xf applyAlignment="1" applyBorder="1" applyFont="1" borderId="99" fillId="0" fontId="1" numFmtId="0" xfId="196">
      <alignment horizontal="center" textRotation="255" vertical="center"/>
    </xf>
    <xf applyAlignment="1" applyBorder="1" applyFont="1" borderId="101" fillId="0" fontId="1" numFmtId="0" xfId="196">
      <alignment horizontal="center" textRotation="255" vertical="center"/>
    </xf>
    <xf applyAlignment="1" applyBorder="1" applyFont="1" borderId="44" fillId="0" fontId="1" numFmtId="0" xfId="196">
      <alignment horizontal="center" textRotation="255" vertical="center"/>
    </xf>
    <xf applyAlignment="1" applyBorder="1" applyFont="1" borderId="99" fillId="0" fontId="1" numFmtId="0" xfId="196">
      <alignment horizontal="center" justifyLastLine="1" textRotation="255" vertical="distributed"/>
    </xf>
    <xf applyAlignment="1" applyBorder="1" applyFont="1" borderId="101" fillId="0" fontId="1" numFmtId="0" xfId="196">
      <alignment horizontal="center" justifyLastLine="1" textRotation="255" vertical="distributed"/>
    </xf>
    <xf applyAlignment="1" applyBorder="1" applyFont="1" borderId="44" fillId="0" fontId="1" numFmtId="0" xfId="196">
      <alignment horizontal="center" justifyLastLine="1" textRotation="255" vertical="distributed"/>
    </xf>
    <xf applyAlignment="1" applyBorder="1" applyFont="1" borderId="16" fillId="0" fontId="1" numFmtId="0" xfId="196">
      <alignment horizontal="center" vertical="center"/>
    </xf>
    <xf applyAlignment="1" applyBorder="1" applyFont="1" borderId="35" fillId="0" fontId="1" numFmtId="0" xfId="196">
      <alignment horizontal="center" vertical="center"/>
    </xf>
    <xf applyAlignment="1" applyBorder="1" applyFont="1" borderId="36" fillId="0" fontId="1" numFmtId="0" xfId="196">
      <alignment horizontal="center"/>
    </xf>
    <xf applyAlignment="1" applyBorder="1" applyFont="1" borderId="22" fillId="0" fontId="1" numFmtId="0" xfId="196">
      <alignment horizontal="center"/>
    </xf>
    <xf applyAlignment="1" applyBorder="1" applyFont="1" borderId="108" fillId="0" fontId="1" numFmtId="0" xfId="196">
      <alignment horizontal="center" justifyLastLine="1" textRotation="255" vertical="distributed"/>
    </xf>
    <xf applyAlignment="1" applyBorder="1" applyFont="1" borderId="70" fillId="0" fontId="1" numFmtId="0" xfId="196">
      <alignment horizontal="center" justifyLastLine="1" textRotation="255" vertical="distributed"/>
    </xf>
    <xf applyAlignment="1" applyBorder="1" applyFont="1" borderId="92" fillId="0" fontId="1" numFmtId="0" xfId="196">
      <alignment horizontal="center" justifyLastLine="1" textRotation="255" vertical="distributed"/>
    </xf>
    <xf applyAlignment="1" applyBorder="1" applyFont="1" borderId="104" fillId="0" fontId="1" numFmtId="0" xfId="196">
      <alignment horizontal="center" justifyLastLine="1" textRotation="255" vertical="distributed"/>
    </xf>
    <xf applyAlignment="1" applyBorder="1" applyFont="1" borderId="104" fillId="0" fontId="1" numFmtId="0" xfId="196">
      <alignment horizontal="center" textRotation="255" vertical="center"/>
    </xf>
    <xf applyAlignment="1" applyBorder="1" applyFont="1" borderId="14" fillId="0" fontId="1" numFmtId="0" xfId="194">
      <alignment horizontal="right"/>
    </xf>
    <xf applyAlignment="1" applyBorder="1" applyFont="1" borderId="68" fillId="0" fontId="1" numFmtId="0" xfId="198">
      <alignment horizontal="center"/>
    </xf>
    <xf applyAlignment="1" applyBorder="1" applyFont="1" borderId="129" fillId="0" fontId="1" numFmtId="0" xfId="198">
      <alignment horizontal="center"/>
    </xf>
    <xf applyAlignment="1" applyBorder="1" applyFont="1" borderId="128" fillId="0" fontId="1" numFmtId="0" xfId="198">
      <alignment horizontal="center"/>
    </xf>
    <xf applyAlignment="1" applyBorder="1" applyFont="1" borderId="96" fillId="0" fontId="1" numFmtId="0" xfId="200">
      <alignment vertical="center"/>
    </xf>
    <xf applyAlignment="1" applyBorder="1" applyFont="1" borderId="63" fillId="0" fontId="1" numFmtId="0" xfId="200">
      <alignment vertical="center"/>
    </xf>
    <xf applyAlignment="1" applyBorder="1" applyFont="1" borderId="129" fillId="0" fontId="1" numFmtId="0" xfId="200">
      <alignment horizontal="center"/>
    </xf>
    <xf applyAlignment="1" applyBorder="1" applyFont="1" borderId="128" fillId="0" fontId="1" numFmtId="0" xfId="200">
      <alignment horizontal="center"/>
    </xf>
    <xf applyAlignment="1" applyBorder="1" applyFont="1" borderId="68" fillId="0" fontId="1" numFmtId="0" xfId="200">
      <alignment horizontal="center"/>
    </xf>
    <xf applyAlignment="1" applyFill="1" applyFont="1" borderId="0" fillId="0" fontId="1" numFmtId="0" xfId="211">
      <alignment horizontal="left"/>
    </xf>
    <xf applyAlignment="1" applyFont="1" borderId="0" fillId="0" fontId="1" numFmtId="0" xfId="0"/>
    <xf applyAlignment="1" applyBorder="1" applyFill="1" applyFont="1" applyNumberFormat="1" borderId="66" fillId="0" fontId="1" numFmtId="177" xfId="216">
      <alignment horizontal="center"/>
    </xf>
    <xf applyAlignment="1" applyBorder="1" applyFill="1" applyFont="1" applyNumberFormat="1" borderId="128" fillId="0" fontId="1" numFmtId="177" xfId="216">
      <alignment horizontal="center"/>
    </xf>
    <xf applyAlignment="1" applyBorder="1" applyFill="1" applyFont="1" applyNumberFormat="1" borderId="129" fillId="0" fontId="1" numFmtId="177" xfId="216">
      <alignment horizontal="center"/>
    </xf>
    <xf applyAlignment="1" applyBorder="1" applyFill="1" applyFont="1" applyNumberFormat="1" borderId="69" fillId="0" fontId="1" numFmtId="177" xfId="216">
      <alignment horizontal="center"/>
    </xf>
    <xf applyAlignment="1" applyBorder="1" applyFont="1" borderId="130" fillId="0" fontId="1" numFmtId="0" xfId="201">
      <alignment horizontal="center" vertical="center"/>
    </xf>
    <xf applyAlignment="1" applyBorder="1" applyFont="1" borderId="52" fillId="0" fontId="1" numFmtId="0" xfId="201">
      <alignment horizontal="center" vertical="center"/>
    </xf>
    <xf applyAlignment="1" applyBorder="1" applyFont="1" borderId="13" fillId="0" fontId="1" numFmtId="0" xfId="201">
      <alignment horizontal="center" vertical="center"/>
    </xf>
    <xf applyAlignment="1" applyBorder="1" applyFont="1" applyNumberFormat="1" borderId="10" fillId="0" fontId="1" numFmtId="0" xfId="201">
      <alignment horizontal="center" vertical="center" wrapText="1"/>
    </xf>
    <xf applyAlignment="1" applyBorder="1" applyFont="1" borderId="52" fillId="0" fontId="1" numFmtId="0" xfId="201">
      <alignment horizontal="center" vertical="center" wrapText="1"/>
    </xf>
    <xf applyAlignment="1" applyBorder="1" applyFont="1" borderId="13" fillId="0" fontId="1" numFmtId="0" xfId="201">
      <alignment horizontal="center" vertical="center" wrapText="1"/>
    </xf>
    <xf applyAlignment="1" applyBorder="1" applyFont="1" borderId="52" fillId="0" fontId="1" numFmtId="0" xfId="202">
      <alignment horizontal="center" textRotation="255" vertical="top"/>
    </xf>
    <xf applyAlignment="1" applyBorder="1" applyFont="1" borderId="13" fillId="0" fontId="1" numFmtId="0" xfId="202">
      <alignment horizontal="center" textRotation="255" vertical="top"/>
    </xf>
    <xf applyAlignment="1" applyBorder="1" applyFont="1" borderId="10" fillId="0" fontId="1" numFmtId="0" xfId="202">
      <alignment horizontal="center" textRotation="255" vertical="top"/>
    </xf>
    <xf applyAlignment="1" applyFont="1" borderId="0" fillId="0" fontId="1" numFmtId="0" xfId="202"/>
    <xf applyAlignment="1" applyBorder="1" applyFill="1" applyFont="1" borderId="23" fillId="0" fontId="1" numFmtId="0" xfId="173">
      <alignment horizontal="center"/>
    </xf>
    <xf applyAlignment="1" applyBorder="1" applyFill="1" applyFont="1" borderId="32" fillId="0" fontId="1" numFmtId="0" xfId="173">
      <alignment horizontal="center"/>
    </xf>
    <xf applyAlignment="1" applyBorder="1" applyFill="1" applyFont="1" borderId="131" fillId="0" fontId="1" numFmtId="0" xfId="173">
      <alignment horizontal="center"/>
    </xf>
    <xf applyAlignment="1" applyBorder="1" applyFill="1" applyFont="1" borderId="74" fillId="0" fontId="1" numFmtId="0" xfId="173">
      <alignment horizontal="center"/>
    </xf>
    <xf applyAlignment="1" applyBorder="1" applyFill="1" applyFont="1" borderId="76" fillId="0" fontId="1" numFmtId="0" xfId="173">
      <alignment horizontal="center"/>
    </xf>
    <xf applyAlignment="1" applyBorder="1" applyFill="1" applyFont="1" borderId="106" fillId="0" fontId="1" numFmtId="0" xfId="173">
      <alignment justifyLastLine="1" textRotation="255" vertical="distributed"/>
    </xf>
    <xf applyAlignment="1" applyBorder="1" applyFill="1" applyFont="1" borderId="70" fillId="0" fontId="1" numFmtId="0" xfId="173">
      <alignment justifyLastLine="1" textRotation="255" vertical="distributed"/>
    </xf>
    <xf applyAlignment="1" applyBorder="1" applyFill="1" applyFont="1" borderId="92" fillId="0" fontId="1" numFmtId="0" xfId="173">
      <alignment justifyLastLine="1" textRotation="255" vertical="distributed"/>
    </xf>
    <xf applyAlignment="1" applyBorder="1" applyFill="1" applyFont="1" borderId="106" fillId="0" fontId="1" numFmtId="0" xfId="173">
      <alignment horizontal="center" justifyLastLine="1" textRotation="255" vertical="distributed"/>
    </xf>
    <xf applyAlignment="1" applyBorder="1" applyFill="1" applyFont="1" borderId="16" fillId="0" fontId="1" numFmtId="0" xfId="173">
      <alignment horizontal="center" vertical="center" wrapText="1"/>
    </xf>
    <xf applyAlignment="1" applyBorder="1" applyFill="1" applyFont="1" borderId="72" fillId="0" fontId="1" numFmtId="0" xfId="173">
      <alignment horizontal="center" vertical="center" wrapText="1"/>
    </xf>
    <xf applyAlignment="1" applyBorder="1" applyFill="1" applyFont="1" borderId="17" fillId="0" fontId="1" numFmtId="0" xfId="173">
      <alignment horizontal="center" vertical="center" wrapText="1"/>
    </xf>
    <xf applyAlignment="1" applyBorder="1" applyFill="1" applyFont="1" borderId="19" fillId="0" fontId="1" numFmtId="0" xfId="173">
      <alignment horizontal="center" vertical="center" wrapText="1"/>
    </xf>
    <xf applyAlignment="1" applyBorder="1" applyFill="1" applyFont="1" borderId="129" fillId="0" fontId="1" numFmtId="0" xfId="188">
      <alignment horizontal="center"/>
    </xf>
    <xf applyAlignment="1" applyBorder="1" applyFill="1" applyFont="1" borderId="128" fillId="0" fontId="1" numFmtId="0" xfId="188">
      <alignment horizontal="center"/>
    </xf>
    <xf applyAlignment="1" applyBorder="1" applyFill="1" applyFont="1" borderId="69" fillId="0" fontId="1" numFmtId="0" xfId="188">
      <alignment horizontal="center"/>
    </xf>
    <xf applyAlignment="1" applyBorder="1" applyFill="1" applyFont="1" borderId="154" fillId="0" fontId="1" numFmtId="0" xfId="213"/>
    <xf applyAlignment="1" applyBorder="1" applyFont="1" borderId="117" fillId="0" fontId="1" numFmtId="0" xfId="0"/>
    <xf applyAlignment="1" applyBorder="1" applyFill="1" applyFont="1" borderId="10" fillId="0" fontId="1" numFmtId="0" xfId="225">
      <alignment horizontal="center" vertical="center"/>
    </xf>
    <xf applyAlignment="1" applyBorder="1" applyFill="1" applyFont="1" borderId="12" fillId="0" fontId="1" numFmtId="0" xfId="225">
      <alignment horizontal="center" vertical="center"/>
    </xf>
    <xf applyAlignment="1" applyBorder="1" applyFill="1" applyFont="1" borderId="13" fillId="0" fontId="1" numFmtId="0" xfId="0">
      <alignment horizontal="center" vertical="center"/>
    </xf>
    <xf applyAlignment="1" applyBorder="1" applyFill="1" applyFont="1" borderId="15" fillId="0" fontId="1" numFmtId="0" xfId="0">
      <alignment horizontal="center" vertical="center"/>
    </xf>
    <xf applyAlignment="1" applyBorder="1" applyFill="1" applyFont="1" borderId="100" fillId="0" fontId="1" numFmtId="0" xfId="225">
      <alignment horizontal="center" vertical="center"/>
    </xf>
    <xf applyAlignment="1" applyBorder="1" applyFill="1" applyFont="1" borderId="104" fillId="0" fontId="1" numFmtId="0" xfId="0">
      <alignment horizontal="center" vertical="center"/>
    </xf>
    <xf applyAlignment="1" applyBorder="1" applyFill="1" applyFont="1" borderId="100" fillId="0" fontId="1" numFmtId="0" xfId="225">
      <alignment horizontal="center"/>
    </xf>
    <xf applyAlignment="1" applyBorder="1" applyFill="1" applyFont="1" borderId="11" fillId="0" fontId="1" numFmtId="0" xfId="0">
      <alignment horizontal="center"/>
    </xf>
    <xf applyAlignment="1" applyBorder="1" applyFill="1" applyFont="1" borderId="110" fillId="0" fontId="1" numFmtId="0" xfId="0">
      <alignment horizontal="center"/>
    </xf>
    <xf applyAlignment="1" applyBorder="1" applyFill="1" applyFont="1" borderId="70" fillId="0" fontId="1" numFmtId="0" xfId="225"/>
    <xf applyAlignment="1" applyBorder="1" applyFont="1" borderId="70" fillId="0" fontId="1" numFmtId="0" xfId="0"/>
    <xf applyAlignment="1" applyBorder="1" applyFont="1" borderId="69" fillId="0" fontId="1" numFmtId="0" xfId="174">
      <alignment horizontal="center"/>
    </xf>
    <xf applyAlignment="1" applyBorder="1" applyFont="1" borderId="33" fillId="0" fontId="1" numFmtId="0" xfId="174">
      <alignment horizontal="center"/>
    </xf>
    <xf applyAlignment="1" applyBorder="1" applyFont="1" borderId="66" fillId="0" fontId="1" numFmtId="0" xfId="176">
      <alignment horizontal="center"/>
    </xf>
    <xf applyAlignment="1" applyBorder="1" applyFont="1" borderId="69" fillId="0" fontId="1" numFmtId="0" xfId="176">
      <alignment horizontal="center"/>
    </xf>
    <xf applyAlignment="1" applyBorder="1" applyFont="1" borderId="66" fillId="0" fontId="1" numFmtId="0" xfId="174">
      <alignment horizontal="center"/>
    </xf>
    <xf applyAlignment="1" applyBorder="1" applyFont="1" borderId="34" fillId="0" fontId="1" numFmtId="0" xfId="174">
      <alignment horizontal="center"/>
    </xf>
    <xf applyAlignment="1" applyFont="1" borderId="0" fillId="0" fontId="4" numFmtId="0" xfId="182">
      <alignment vertical="center"/>
    </xf>
    <xf applyAlignment="1" applyFont="1" borderId="0" fillId="0" fontId="1" numFmtId="0" xfId="177">
      <alignment horizontal="left" vertical="center"/>
    </xf>
    <xf applyAlignment="1" applyFont="1" borderId="0" fillId="0" fontId="4" numFmtId="0" xfId="183">
      <alignment vertical="center"/>
    </xf>
    <xf applyAlignment="1" applyBorder="1" applyFont="1" borderId="21" fillId="0" fontId="1" numFmtId="0" xfId="177">
      <alignment horizontal="center"/>
    </xf>
    <xf applyAlignment="1" applyBorder="1" applyFont="1" borderId="36" fillId="0" fontId="1" numFmtId="0" xfId="177">
      <alignment horizontal="center"/>
    </xf>
    <xf applyAlignment="1" applyBorder="1" applyFont="1" borderId="21" fillId="0" fontId="1" numFmtId="0" xfId="179">
      <alignment horizontal="center"/>
    </xf>
    <xf applyAlignment="1" applyBorder="1" applyFont="1" borderId="22" fillId="0" fontId="1" numFmtId="0" xfId="179">
      <alignment horizontal="center"/>
    </xf>
    <xf applyAlignment="1" applyBorder="1" applyFont="1" borderId="83" fillId="0" fontId="1" numFmtId="0" xfId="179">
      <alignment horizontal="center"/>
    </xf>
    <xf applyAlignment="1" applyBorder="1" applyFont="1" borderId="36" fillId="0" fontId="1" numFmtId="0" xfId="179">
      <alignment horizontal="center"/>
    </xf>
    <xf applyAlignment="1" applyBorder="1" applyFont="1" borderId="111" fillId="0" fontId="1" numFmtId="0" xfId="179">
      <alignment horizontal="center"/>
    </xf>
    <xf applyAlignment="1" applyBorder="1" applyFont="1" borderId="137" fillId="0" fontId="1" numFmtId="0" xfId="179">
      <alignment horizontal="center"/>
    </xf>
    <xf applyAlignment="1" applyBorder="1" applyFont="1" borderId="40" fillId="0" fontId="1" numFmtId="0" xfId="179">
      <alignment horizontal="center"/>
    </xf>
    <xf applyAlignment="1" applyBorder="1" applyFont="1" borderId="67" fillId="0" fontId="1" numFmtId="0" xfId="179">
      <alignment horizontal="center"/>
    </xf>
    <xf applyAlignment="1" applyBorder="1" applyFont="1" borderId="108" fillId="0" fontId="1" numFmtId="0" xfId="179">
      <alignment justifyLastLine="1" textRotation="255" vertical="distributed"/>
    </xf>
    <xf applyAlignment="1" applyBorder="1" applyFont="1" borderId="70" fillId="0" fontId="1" numFmtId="0" xfId="179">
      <alignment justifyLastLine="1" textRotation="255" vertical="distributed"/>
    </xf>
    <xf applyAlignment="1" applyBorder="1" applyFont="1" borderId="58" fillId="0" fontId="1" numFmtId="0" xfId="179">
      <alignment justifyLastLine="1" textRotation="255" vertical="distributed"/>
    </xf>
    <xf applyAlignment="1" applyBorder="1" applyFont="1" borderId="19" fillId="0" fontId="1" numFmtId="0" xfId="179">
      <alignment horizontal="center" vertical="center" wrapText="1"/>
    </xf>
    <xf applyAlignment="1" applyBorder="1" applyFont="1" borderId="72" fillId="0" fontId="1" numFmtId="0" xfId="179">
      <alignment horizontal="center" vertical="center" wrapText="1"/>
    </xf>
    <xf applyAlignment="1" applyBorder="1" applyFont="1" borderId="17" fillId="0" fontId="1" numFmtId="0" xfId="179">
      <alignment horizontal="center" vertical="center" wrapText="1"/>
    </xf>
    <xf applyAlignment="1" applyBorder="1" applyFont="1" borderId="18" fillId="0" fontId="1" numFmtId="0" xfId="179">
      <alignment horizontal="center"/>
    </xf>
    <xf applyAlignment="1" applyBorder="1" applyFont="1" borderId="31" fillId="0" fontId="1" numFmtId="0" xfId="179">
      <alignment horizontal="center"/>
    </xf>
    <xf applyAlignment="1" applyBorder="1" applyFont="1" borderId="132" fillId="0" fontId="1" numFmtId="0" xfId="179">
      <alignment horizontal="center"/>
    </xf>
    <xf applyAlignment="1" applyBorder="1" applyFont="1" borderId="129" fillId="0" fontId="1" numFmtId="0" xfId="179">
      <alignment horizontal="center"/>
    </xf>
    <xf applyAlignment="1" applyBorder="1" applyFont="1" borderId="133" fillId="0" fontId="1" numFmtId="0" xfId="179">
      <alignment horizontal="center"/>
    </xf>
    <xf applyAlignment="1" applyBorder="1" applyFont="1" borderId="69" fillId="0" fontId="1" numFmtId="0" xfId="179">
      <alignment horizontal="center"/>
    </xf>
    <xf applyAlignment="1" applyBorder="1" applyFont="1" borderId="34" fillId="0" fontId="1" numFmtId="0" xfId="179">
      <alignment horizontal="center"/>
    </xf>
    <xf applyAlignment="1" applyBorder="1" applyFont="1" borderId="33" fillId="0" fontId="1" numFmtId="0" xfId="179">
      <alignment horizontal="center"/>
    </xf>
    <xf applyAlignment="1" applyBorder="1" applyFont="1" borderId="84" fillId="0" fontId="1" numFmtId="0" xfId="177">
      <alignment horizontal="center"/>
    </xf>
    <xf applyAlignment="1" applyBorder="1" applyFont="1" borderId="68" fillId="0" fontId="1" numFmtId="0" xfId="179">
      <alignment horizontal="center"/>
    </xf>
    <xf applyAlignment="1" applyBorder="1" applyFont="1" borderId="58" fillId="0" fontId="1" numFmtId="0" xfId="179">
      <alignment horizontal="center"/>
    </xf>
    <xf applyAlignment="1" applyBorder="1" applyFont="1" borderId="17" fillId="0" fontId="1" numFmtId="0" xfId="179">
      <alignment horizontal="center"/>
    </xf>
    <xf applyAlignment="1" applyBorder="1" applyFont="1" borderId="77" fillId="0" fontId="1" numFmtId="0" xfId="179">
      <alignment horizontal="center"/>
    </xf>
    <xf applyAlignment="1" applyBorder="1" applyFont="1" borderId="10" fillId="0" fontId="1" numFmtId="0" xfId="179">
      <alignment horizontal="center"/>
    </xf>
    <xf applyAlignment="1" applyBorder="1" applyFont="1" borderId="11" fillId="0" fontId="1" numFmtId="0" xfId="179">
      <alignment horizontal="center"/>
    </xf>
    <xf applyAlignment="1" applyBorder="1" applyFont="1" borderId="110" fillId="0" fontId="1" numFmtId="0" xfId="179">
      <alignment horizontal="center"/>
    </xf>
    <xf applyAlignment="1" applyBorder="1" applyFont="1" borderId="52" fillId="0" fontId="1" numFmtId="0" xfId="179">
      <alignment horizontal="center"/>
    </xf>
    <xf applyAlignment="1" applyBorder="1" applyFont="1" borderId="0" fillId="0" fontId="1" numFmtId="0" xfId="179">
      <alignment horizontal="center"/>
    </xf>
    <xf applyAlignment="1" applyBorder="1" applyFont="1" borderId="73" fillId="0" fontId="1" numFmtId="0" xfId="179">
      <alignment horizontal="center"/>
    </xf>
    <xf applyAlignment="1" applyBorder="1" applyFont="1" borderId="134" fillId="0" fontId="1" numFmtId="0" xfId="179">
      <alignment horizontal="center"/>
    </xf>
    <xf applyAlignment="1" applyBorder="1" applyFont="1" borderId="135" fillId="0" fontId="1" numFmtId="0" xfId="179">
      <alignment horizontal="center"/>
    </xf>
    <xf applyAlignment="1" applyBorder="1" applyFont="1" borderId="136" fillId="0" fontId="1" numFmtId="0" xfId="179">
      <alignment horizontal="center"/>
    </xf>
    <xf applyAlignment="1" applyBorder="1" applyFill="1" applyFont="1" applyNumberFormat="1" borderId="27" fillId="0" fontId="1" numFmtId="185" xfId="232">
      <alignment horizontal="right"/>
    </xf>
    <xf applyBorder="1" applyFill="1" applyFont="1" applyNumberFormat="1" borderId="112" fillId="0" fontId="1" numFmtId="186" xfId="232"/>
    <xf applyAlignment="1" applyBorder="1" applyFont="1" borderId="31" fillId="0" fontId="44" numFmtId="0" xfId="0">
      <alignment horizontal="right" vertical="center" wrapText="1"/>
    </xf>
    <xf applyAlignment="1" applyBorder="1" applyFont="1" borderId="32" fillId="0" fontId="44" numFmtId="0" xfId="0">
      <alignment horizontal="right" vertical="center" wrapText="1"/>
    </xf>
    <xf applyAlignment="1" applyBorder="1" applyFont="1" borderId="77" fillId="0" fontId="44" numFmtId="0" xfId="0">
      <alignment horizontal="right" vertical="center" wrapText="1"/>
    </xf>
  </cellXfs>
  <cellStyles count="243">
    <cellStyle builtinId="30" customBuiltin="1" name="20% - アクセント 1" xfId="1"/>
    <cellStyle name="20% - アクセント 1 2" xfId="2"/>
    <cellStyle name="20% - アクセント 1 3" xfId="3"/>
    <cellStyle name="20% - アクセント 1 4" xfId="4"/>
    <cellStyle builtinId="34" customBuiltin="1" name="20% - アクセント 2" xfId="5"/>
    <cellStyle name="20% - アクセント 2 2" xfId="6"/>
    <cellStyle name="20% - アクセント 2 3" xfId="7"/>
    <cellStyle name="20% - アクセント 2 4" xfId="8"/>
    <cellStyle builtinId="38" customBuiltin="1" name="20% - アクセント 3" xfId="9"/>
    <cellStyle name="20% - アクセント 3 2" xfId="10"/>
    <cellStyle name="20% - アクセント 3 3" xfId="11"/>
    <cellStyle name="20% - アクセント 3 4" xfId="12"/>
    <cellStyle builtinId="42" customBuiltin="1" name="20% - アクセント 4" xfId="13"/>
    <cellStyle name="20% - アクセント 4 2" xfId="14"/>
    <cellStyle name="20% - アクセント 4 3" xfId="15"/>
    <cellStyle name="20% - アクセント 4 4" xfId="16"/>
    <cellStyle builtinId="46" customBuiltin="1" name="20% - アクセント 5" xfId="17"/>
    <cellStyle name="20% - アクセント 5 2" xfId="18"/>
    <cellStyle name="20% - アクセント 5 3" xfId="19"/>
    <cellStyle name="20% - アクセント 5 4" xfId="20"/>
    <cellStyle builtinId="50" customBuiltin="1" name="20% - アクセント 6" xfId="21"/>
    <cellStyle name="20% - アクセント 6 2" xfId="22"/>
    <cellStyle name="20% - アクセント 6 3" xfId="23"/>
    <cellStyle name="20% - アクセント 6 4" xfId="24"/>
    <cellStyle builtinId="31" customBuiltin="1" name="40% - アクセント 1" xfId="25"/>
    <cellStyle name="40% - アクセント 1 2" xfId="26"/>
    <cellStyle name="40% - アクセント 1 3" xfId="27"/>
    <cellStyle name="40% - アクセント 1 4" xfId="28"/>
    <cellStyle builtinId="35" customBuiltin="1" name="40% - アクセント 2" xfId="29"/>
    <cellStyle name="40% - アクセント 2 2" xfId="30"/>
    <cellStyle name="40% - アクセント 2 3" xfId="31"/>
    <cellStyle name="40% - アクセント 2 4" xfId="32"/>
    <cellStyle builtinId="39" customBuiltin="1" name="40% - アクセント 3" xfId="33"/>
    <cellStyle name="40% - アクセント 3 2" xfId="34"/>
    <cellStyle name="40% - アクセント 3 3" xfId="35"/>
    <cellStyle name="40% - アクセント 3 4" xfId="36"/>
    <cellStyle builtinId="43" customBuiltin="1" name="40% - アクセント 4" xfId="37"/>
    <cellStyle name="40% - アクセント 4 2" xfId="38"/>
    <cellStyle name="40% - アクセント 4 3" xfId="39"/>
    <cellStyle name="40% - アクセント 4 4" xfId="40"/>
    <cellStyle builtinId="47" customBuiltin="1" name="40% - アクセント 5" xfId="41"/>
    <cellStyle name="40% - アクセント 5 2" xfId="42"/>
    <cellStyle name="40% - アクセント 5 3" xfId="43"/>
    <cellStyle name="40% - アクセント 5 4" xfId="44"/>
    <cellStyle builtinId="51" customBuiltin="1" name="40% - アクセント 6" xfId="45"/>
    <cellStyle name="40% - アクセント 6 2" xfId="46"/>
    <cellStyle name="40% - アクセント 6 3" xfId="47"/>
    <cellStyle name="40% - アクセント 6 4" xfId="48"/>
    <cellStyle builtinId="32" customBuiltin="1" name="60% - アクセント 1" xfId="49"/>
    <cellStyle name="60% - アクセント 1 2" xfId="50"/>
    <cellStyle name="60% - アクセント 1 3" xfId="51"/>
    <cellStyle name="60% - アクセント 1 4" xfId="52"/>
    <cellStyle builtinId="36" customBuiltin="1" name="60% - アクセント 2" xfId="53"/>
    <cellStyle name="60% - アクセント 2 2" xfId="54"/>
    <cellStyle name="60% - アクセント 2 3" xfId="55"/>
    <cellStyle name="60% - アクセント 2 4" xfId="56"/>
    <cellStyle builtinId="40" customBuiltin="1" name="60% - アクセント 3" xfId="57"/>
    <cellStyle name="60% - アクセント 3 2" xfId="58"/>
    <cellStyle name="60% - アクセント 3 3" xfId="59"/>
    <cellStyle name="60% - アクセント 3 4" xfId="60"/>
    <cellStyle builtinId="44" customBuiltin="1" name="60% - アクセント 4" xfId="61"/>
    <cellStyle name="60% - アクセント 4 2" xfId="62"/>
    <cellStyle name="60% - アクセント 4 3" xfId="63"/>
    <cellStyle name="60% - アクセント 4 4" xfId="64"/>
    <cellStyle builtinId="48" customBuiltin="1" name="60% - アクセント 5" xfId="65"/>
    <cellStyle name="60% - アクセント 5 2" xfId="66"/>
    <cellStyle name="60% - アクセント 5 3" xfId="67"/>
    <cellStyle name="60% - アクセント 5 4" xfId="68"/>
    <cellStyle builtinId="52" customBuiltin="1" name="60% - アクセント 6" xfId="69"/>
    <cellStyle name="60% - アクセント 6 2" xfId="70"/>
    <cellStyle name="60% - アクセント 6 3" xfId="71"/>
    <cellStyle name="60% - アクセント 6 4" xfId="72"/>
    <cellStyle builtinId="29" customBuiltin="1" name="アクセント 1" xfId="73"/>
    <cellStyle name="アクセント 1 2" xfId="74"/>
    <cellStyle name="アクセント 1 3" xfId="75"/>
    <cellStyle name="アクセント 1 4" xfId="76"/>
    <cellStyle builtinId="33" customBuiltin="1" name="アクセント 2" xfId="77"/>
    <cellStyle name="アクセント 2 2" xfId="78"/>
    <cellStyle name="アクセント 2 3" xfId="79"/>
    <cellStyle name="アクセント 2 4" xfId="80"/>
    <cellStyle builtinId="37" customBuiltin="1" name="アクセント 3" xfId="81"/>
    <cellStyle name="アクセント 3 2" xfId="82"/>
    <cellStyle name="アクセント 3 3" xfId="83"/>
    <cellStyle name="アクセント 3 4" xfId="84"/>
    <cellStyle builtinId="41" customBuiltin="1" name="アクセント 4" xfId="85"/>
    <cellStyle name="アクセント 4 2" xfId="86"/>
    <cellStyle name="アクセント 4 3" xfId="87"/>
    <cellStyle name="アクセント 4 4" xfId="88"/>
    <cellStyle builtinId="45" customBuiltin="1" name="アクセント 5" xfId="89"/>
    <cellStyle name="アクセント 5 2" xfId="90"/>
    <cellStyle name="アクセント 5 3" xfId="91"/>
    <cellStyle name="アクセント 5 4" xfId="92"/>
    <cellStyle builtinId="49" customBuiltin="1" name="アクセント 6" xfId="93"/>
    <cellStyle name="アクセント 6 2" xfId="94"/>
    <cellStyle name="アクセント 6 3" xfId="95"/>
    <cellStyle name="アクセント 6 4" xfId="96"/>
    <cellStyle builtinId="15" customBuiltin="1" name="タイトル" xfId="97"/>
    <cellStyle name="タイトル 2" xfId="98"/>
    <cellStyle name="タイトル 3" xfId="99"/>
    <cellStyle name="タイトル 4" xfId="100"/>
    <cellStyle builtinId="23" customBuiltin="1" name="チェック セル" xfId="101"/>
    <cellStyle name="チェック セル 2" xfId="102"/>
    <cellStyle name="チェック セル 3" xfId="103"/>
    <cellStyle name="チェック セル 4" xfId="104"/>
    <cellStyle builtinId="28" customBuiltin="1" name="どちらでもない" xfId="105"/>
    <cellStyle name="どちらでもない 2" xfId="106"/>
    <cellStyle name="どちらでもない 3" xfId="107"/>
    <cellStyle name="どちらでもない 4" xfId="108"/>
    <cellStyle builtinId="10" customBuiltin="1" name="メモ" xfId="109"/>
    <cellStyle name="メモ 2" xfId="110"/>
    <cellStyle name="メモ 2 2" xfId="227"/>
    <cellStyle name="メモ 3" xfId="111"/>
    <cellStyle name="メモ 3 2" xfId="228"/>
    <cellStyle name="メモ 4" xfId="112"/>
    <cellStyle name="メモ 5" xfId="113"/>
    <cellStyle name="メモ 6" xfId="114"/>
    <cellStyle builtinId="24" customBuiltin="1" name="リンク セル" xfId="115"/>
    <cellStyle name="リンク セル 2" xfId="116"/>
    <cellStyle name="リンク セル 3" xfId="117"/>
    <cellStyle name="リンク セル 4" xfId="118"/>
    <cellStyle builtinId="27" customBuiltin="1" name="悪い" xfId="119"/>
    <cellStyle name="悪い 2" xfId="120"/>
    <cellStyle name="悪い 3" xfId="121"/>
    <cellStyle name="悪い 4" xfId="122"/>
    <cellStyle builtinId="22" customBuiltin="1" name="計算" xfId="123"/>
    <cellStyle name="計算 2" xfId="124"/>
    <cellStyle name="計算 3" xfId="125"/>
    <cellStyle name="計算 4" xfId="126"/>
    <cellStyle builtinId="11" customBuiltin="1" name="警告文" xfId="127"/>
    <cellStyle name="警告文 2" xfId="128"/>
    <cellStyle name="警告文 3" xfId="129"/>
    <cellStyle name="警告文 4" xfId="130"/>
    <cellStyle builtinId="6" name="桁区切り" xfId="131"/>
    <cellStyle name="桁区切り 2" xfId="212"/>
    <cellStyle name="桁区切り 3" xfId="236"/>
    <cellStyle builtinId="16" customBuiltin="1" name="見出し 1" xfId="132"/>
    <cellStyle name="見出し 1 2" xfId="133"/>
    <cellStyle name="見出し 1 3" xfId="134"/>
    <cellStyle name="見出し 1 4" xfId="135"/>
    <cellStyle builtinId="17" customBuiltin="1" name="見出し 2" xfId="136"/>
    <cellStyle name="見出し 2 2" xfId="137"/>
    <cellStyle name="見出し 2 3" xfId="138"/>
    <cellStyle name="見出し 2 4" xfId="139"/>
    <cellStyle builtinId="18" customBuiltin="1" name="見出し 3" xfId="140"/>
    <cellStyle name="見出し 3 2" xfId="141"/>
    <cellStyle name="見出し 3 3" xfId="142"/>
    <cellStyle name="見出し 3 4" xfId="143"/>
    <cellStyle builtinId="19" customBuiltin="1" name="見出し 4" xfId="144"/>
    <cellStyle name="見出し 4 2" xfId="145"/>
    <cellStyle name="見出し 4 3" xfId="146"/>
    <cellStyle name="見出し 4 4" xfId="147"/>
    <cellStyle builtinId="25" customBuiltin="1" name="集計" xfId="148"/>
    <cellStyle name="集計 2" xfId="149"/>
    <cellStyle name="集計 3" xfId="150"/>
    <cellStyle name="集計 4" xfId="151"/>
    <cellStyle builtinId="21" customBuiltin="1" name="出力" xfId="152"/>
    <cellStyle name="出力 2" xfId="153"/>
    <cellStyle name="出力 3" xfId="154"/>
    <cellStyle name="出力 4" xfId="155"/>
    <cellStyle builtinId="53" customBuiltin="1" name="説明文" xfId="156"/>
    <cellStyle name="説明文 2" xfId="157"/>
    <cellStyle name="説明文 3" xfId="158"/>
    <cellStyle name="説明文 4" xfId="159"/>
    <cellStyle builtinId="20" customBuiltin="1" name="入力" xfId="160"/>
    <cellStyle name="入力 2" xfId="161"/>
    <cellStyle name="入力 3" xfId="162"/>
    <cellStyle name="入力 4" xfId="163"/>
    <cellStyle builtinId="0" name="標準" xfId="0"/>
    <cellStyle name="標準 10" xfId="242"/>
    <cellStyle name="標準 2" xfId="164"/>
    <cellStyle name="標準 2 2" xfId="165"/>
    <cellStyle name="標準 2 2 2" xfId="229"/>
    <cellStyle name="標準 3" xfId="166"/>
    <cellStyle name="標準 4" xfId="167"/>
    <cellStyle name="標準 5" xfId="168"/>
    <cellStyle name="標準 6" xfId="235"/>
    <cellStyle name="標準 7" xfId="237"/>
    <cellStyle name="標準 8" xfId="238"/>
    <cellStyle name="標準 9" xfId="241"/>
    <cellStyle name="標準_（1）常住人口の推移_1" xfId="169"/>
    <cellStyle name="標準_（１０）移動人口の推移 2" xfId="224"/>
    <cellStyle name="標準_（１１）合計特殊出生率" xfId="170"/>
    <cellStyle name="標準_（１１）合計特殊出生率 2" xfId="230"/>
    <cellStyle name="標準_（１２）世帯数と人口 2" xfId="226"/>
    <cellStyle name="標準_（４）将来人口の推計" xfId="171"/>
    <cellStyle name="標準_（６）年齢別及び男女別人口 2" xfId="214"/>
    <cellStyle name="標準_（７）年齢階層別人口 2" xfId="218"/>
    <cellStyle name="標準_1　世帯数と人口 2" xfId="213"/>
    <cellStyle name="標準_1　世帯数と人口_（１２）世帯数と人口" xfId="172"/>
    <cellStyle name="標準_1　世帯数と人口_（１２）世帯数と人口_（１２）世帯数と人口 2" xfId="225"/>
    <cellStyle name="標準_10 移動人口の推移 2" xfId="223"/>
    <cellStyle name="標準_10 移動人口の推移_（１０）移動人口の推移" xfId="173"/>
    <cellStyle name="標準_11 世帯構成人員別世帯数" xfId="174"/>
    <cellStyle name="標準_11 世帯構成人員別世帯数_（１３）世帯構成人員別世帯数" xfId="175"/>
    <cellStyle name="標準_11 世帯構成人員別世帯数_（１３）世帯構成人員別世帯数_（１３）世帯構成人員別世帯数" xfId="176"/>
    <cellStyle name="標準_12 家族類型別世帯数" xfId="177"/>
    <cellStyle name="標準_12 家族類型別世帯数_（１４）家族類型別世帯数" xfId="178"/>
    <cellStyle name="標準_12 家族類型別世帯数_（１４）家族類型別世帯数_（１４）家族類型別世帯数" xfId="179"/>
    <cellStyle name="標準_1－2　人口　8～15" xfId="180"/>
    <cellStyle name="標準_1－2　人口　8～15_（1）常住人口の推移" xfId="181"/>
    <cellStyle name="標準_1－2　人口　8～15_（１１）合計特殊出生率 2" xfId="231"/>
    <cellStyle name="標準_1－2　人口　8～15_（１３）世帯構成人員別世帯数" xfId="182"/>
    <cellStyle name="標準_1－2　人口　8～15_（１４）家族類型別世帯数" xfId="183"/>
    <cellStyle name="標準_1－2　人口　8～15_（２）流出入人口の推移" xfId="184"/>
    <cellStyle name="標準_1－2　人口　8～15_（５）人口密度等" xfId="185"/>
    <cellStyle name="標準_1－2　人口　8～15_（６）年齢別及び男女別人口 2" xfId="210"/>
    <cellStyle name="標準_1－2　人口　8～15_（７）年齢階層別人口 2" xfId="217"/>
    <cellStyle name="標準_14 年齢別男女別人口 2" xfId="208"/>
    <cellStyle name="標準_14 年齢別男女別人口_（６）年齢別及び男女別人口" xfId="186"/>
    <cellStyle name="標準_14 年齢別男女別人口_（６）年齢別及び男女別人口_（６）年齢別及び男女別人口 2" xfId="211"/>
    <cellStyle name="標準_15 合計特殊出生率の推移" xfId="187"/>
    <cellStyle name="標準_15 合計特殊出生率の推移_（１１）合計特殊出生率" xfId="188"/>
    <cellStyle name="標準_15 合計特殊出生率の推移_（１１）合計特殊出生率_（１１）合計特殊出生率 2" xfId="232"/>
    <cellStyle name="標準_15 合計特殊出生率の推移_（１１）合計特殊出生率_1-2-（１１）合計特殊出生率 2" xfId="233"/>
    <cellStyle name="標準_2 常住人口の推移" xfId="189"/>
    <cellStyle name="標準_2 常住人口の推移_（1）常住人口の推移" xfId="190"/>
    <cellStyle name="標準_2 常住人口の推移_（1）常住人口の推移_（1）常住人口の推移" xfId="191"/>
    <cellStyle name="標準_3 昼間人口の推移" xfId="192"/>
    <cellStyle name="標準_3 昼間人口の推移_（３）昼間人口の推移" xfId="193"/>
    <cellStyle name="標準_3 昼間人口の推移_（３）昼間人口の推移_（３）昼間人口の推移" xfId="194"/>
    <cellStyle name="標準_3 昼間人口の推移_（３）昼間人口の推移_（３）昼間人口の推移 2" xfId="239"/>
    <cellStyle name="標準_4 流出入人口の推移" xfId="195"/>
    <cellStyle name="標準_4 流出入人口の推移_（２）流出入人口の推移_（２）流出入人口の推移" xfId="196"/>
    <cellStyle name="標準_4 流出入人口の推移_（２）流出入人口の推移_（２）流出入人口の推移 2" xfId="240"/>
    <cellStyle name="標準_5 昼夜間人口の推計" xfId="197"/>
    <cellStyle name="標準_5 昼夜間人口の推計 2" xfId="234"/>
    <cellStyle name="標準_5 昼夜間人口の推計_（４）将来人口の推計" xfId="198"/>
    <cellStyle name="標準_6 人口密度等" xfId="199"/>
    <cellStyle name="標準_6 人口密度等 2" xfId="209"/>
    <cellStyle name="標準_6 人口密度等_（５）人口密度等_（５）人口密度等" xfId="200"/>
    <cellStyle name="標準_7　3階層人口の推移 2" xfId="219"/>
    <cellStyle name="標準_7　3階層人口の推移_（８）３階層人口の推移" xfId="201"/>
    <cellStyle name="標準_7　3階層人口の推移_（８）３階層人口の推移_（８）３階層人口の推移 2" xfId="220"/>
    <cellStyle name="標準_8 人口構造指数の推移 2" xfId="221"/>
    <cellStyle name="標準_8 人口構造指数の推移_（９）人口構造指数の推移" xfId="202"/>
    <cellStyle name="標準_8 人口構造指数の推移_（９）人口構造指数の推移_（９）人口構造指数の推移 2" xfId="222"/>
    <cellStyle name="標準_9 年齢階層別人口 2" xfId="215"/>
    <cellStyle name="標準_9 年齢階層別人口_（７）年齢階層別人口" xfId="203"/>
    <cellStyle name="標準_9 年齢階層別人口_（７）年齢階層別人口_（７）年齢階層別人口 2" xfId="216"/>
    <cellStyle builtinId="26" customBuiltin="1" name="良い" xfId="204"/>
    <cellStyle name="良い 2" xfId="205"/>
    <cellStyle name="良い 3" xfId="206"/>
    <cellStyle name="良い 4" xfId="207"/>
  </cellStyles>
  <dxfs count="0"/>
  <tableStyles count="0" defaultPivotStyle="PivotStyleLight16" defaultTableStyle="TableStyleMedium2"/>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10" Target="worksheets/sheet10.xml" Type="http://schemas.openxmlformats.org/officeDocument/2006/relationships/worksheet"/>
<Relationship Id="rId11" Target="worksheets/sheet11.xml" Type="http://schemas.openxmlformats.org/officeDocument/2006/relationships/worksheet"/>
<Relationship Id="rId12" Target="worksheets/sheet12.xml" Type="http://schemas.openxmlformats.org/officeDocument/2006/relationships/worksheet"/>
<Relationship Id="rId13" Target="worksheets/sheet13.xml" Type="http://schemas.openxmlformats.org/officeDocument/2006/relationships/worksheet"/>
<Relationship Id="rId14" Target="worksheets/sheet14.xml" Type="http://schemas.openxmlformats.org/officeDocument/2006/relationships/worksheet"/>
<Relationship Id="rId15" Target="theme/theme1.xml" Type="http://schemas.openxmlformats.org/officeDocument/2006/relationships/theme"/>
<Relationship Id="rId16" Target="styles.xml" Type="http://schemas.openxmlformats.org/officeDocument/2006/relationships/styles"/>
<Relationship Id="rId17" Target="sharedStrings.xml" Type="http://schemas.openxmlformats.org/officeDocument/2006/relationships/sharedStrings"/>
<Relationship Id="rId18" Target="calcChain.xml" Type="http://schemas.openxmlformats.org/officeDocument/2006/relationships/calcChain"/>
<Relationship Id="rId2" Target="worksheets/sheet2.xml" Type="http://schemas.openxmlformats.org/officeDocument/2006/relationships/worksheet"/>
<Relationship Id="rId3" Target="worksheets/sheet3.xml" Type="http://schemas.openxmlformats.org/officeDocument/2006/relationships/worksheet"/>
<Relationship Id="rId4" Target="worksheets/sheet4.xml" Type="http://schemas.openxmlformats.org/officeDocument/2006/relationships/worksheet"/>
<Relationship Id="rId5" Target="worksheets/sheet5.xml" Type="http://schemas.openxmlformats.org/officeDocument/2006/relationships/worksheet"/>
<Relationship Id="rId6" Target="worksheets/sheet6.xml" Type="http://schemas.openxmlformats.org/officeDocument/2006/relationships/worksheet"/>
<Relationship Id="rId7" Target="worksheets/sheet7.xml" Type="http://schemas.openxmlformats.org/officeDocument/2006/relationships/worksheet"/>
<Relationship Id="rId8" Target="worksheets/sheet8.xml" Type="http://schemas.openxmlformats.org/officeDocument/2006/relationships/worksheet"/>
<Relationship Id="rId9" Target="worksheets/sheet9.xml" Type="http://schemas.openxmlformats.org/officeDocument/2006/relationships/worksheet"/>
</Relationships>

</file>

<file path=xl/drawings/drawing1.xml><?xml version="1.0" encoding="utf-8"?>
<xdr:wsDr xmlns:a="http://schemas.openxmlformats.org/drawingml/2006/main" xmlns:xdr="http://schemas.openxmlformats.org/drawingml/2006/spreadsheetDrawing">
  <xdr:twoCellAnchor>
    <xdr:from>
      <xdr:col>1</xdr:col>
      <xdr:colOff>28575</xdr:colOff>
      <xdr:row>3</xdr:row>
      <xdr:rowOff>47625</xdr:rowOff>
    </xdr:from>
    <xdr:to>
      <xdr:col>5</xdr:col>
      <xdr:colOff>0</xdr:colOff>
      <xdr:row>4</xdr:row>
      <xdr:rowOff>152400</xdr:rowOff>
    </xdr:to>
    <xdr:sp macro="" textlink="">
      <xdr:nvSpPr>
        <xdr:cNvPr id="11792" name="Line 1"/>
        <xdr:cNvSpPr>
          <a:spLocks noChangeShapeType="1"/>
        </xdr:cNvSpPr>
      </xdr:nvSpPr>
      <xdr:spPr bwMode="auto">
        <a:xfrm>
          <a:off x="714375" y="666750"/>
          <a:ext cx="1952625" cy="276225"/>
        </a:xfrm>
        <a:prstGeom prst="line">
          <a:avLst/>
        </a:prstGeom>
        <a:noFill/>
        <a:ln w="9525">
          <a:solidFill>
            <a:srgbClr xmlns:a14="http://schemas.microsoft.com/office/drawing/2010/main" xmlns:mc="http://schemas.openxmlformats.org/markup-compatibility/2006" a14:legacySpreadsheetColorIndex="64" mc:Ignorable="a14"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s>

</file>

<file path=xl/worksheets/_rels/sheet10.xml.rels><?xml version="1.0" encoding="UTF-8" standalone="no"?>
<Relationships xmlns="http://schemas.openxmlformats.org/package/2006/relationships">
<Relationship Id="rId1" Target="../printerSettings/printerSettings10.bin" Type="http://schemas.openxmlformats.org/officeDocument/2006/relationships/printerSettings"/>
</Relationships>

</file>

<file path=xl/worksheets/_rels/sheet11.xml.rels><?xml version="1.0" encoding="UTF-8" standalone="no"?>
<Relationships xmlns="http://schemas.openxmlformats.org/package/2006/relationships">
<Relationship Id="rId1" Target="../printerSettings/printerSettings11.bin" Type="http://schemas.openxmlformats.org/officeDocument/2006/relationships/printerSettings"/>
</Relationships>

</file>

<file path=xl/worksheets/_rels/sheet12.xml.rels><?xml version="1.0" encoding="UTF-8" standalone="no"?>
<Relationships xmlns="http://schemas.openxmlformats.org/package/2006/relationships">
<Relationship Id="rId1" Target="../printerSettings/printerSettings12.bin" Type="http://schemas.openxmlformats.org/officeDocument/2006/relationships/printerSettings"/>
</Relationships>

</file>

<file path=xl/worksheets/_rels/sheet13.xml.rels><?xml version="1.0" encoding="UTF-8" standalone="no"?>
<Relationships xmlns="http://schemas.openxmlformats.org/package/2006/relationships">
<Relationship Id="rId1" Target="../printerSettings/printerSettings13.bin" Type="http://schemas.openxmlformats.org/officeDocument/2006/relationships/printerSettings"/>
</Relationships>

</file>

<file path=xl/worksheets/_rels/sheet14.xml.rels><?xml version="1.0" encoding="UTF-8" standalone="no"?>
<Relationships xmlns="http://schemas.openxmlformats.org/package/2006/relationships">
<Relationship Id="rId1" Target="../printerSettings/printerSettings14.bin" Type="http://schemas.openxmlformats.org/officeDocument/2006/relationships/printerSettings"/>
</Relationships>

</file>

<file path=xl/worksheets/_rels/sheet2.xml.rels><?xml version="1.0" encoding="UTF-8" standalone="no"?>
<Relationships xmlns="http://schemas.openxmlformats.org/package/2006/relationships">
<Relationship Id="rId1" Target="../printerSettings/printerSettings2.bin" Type="http://schemas.openxmlformats.org/officeDocument/2006/relationships/printerSettings"/>
<Relationship Id="rId2" Target="../drawings/drawing1.xml" Type="http://schemas.openxmlformats.org/officeDocument/2006/relationships/drawing"/>
</Relationships>

</file>

<file path=xl/worksheets/_rels/sheet3.xml.rels><?xml version="1.0" encoding="UTF-8" standalone="no"?>
<Relationships xmlns="http://schemas.openxmlformats.org/package/2006/relationships">
<Relationship Id="rId1" Target="../printerSettings/printerSettings3.bin" Type="http://schemas.openxmlformats.org/officeDocument/2006/relationships/printerSettings"/>
</Relationships>

</file>

<file path=xl/worksheets/_rels/sheet4.xml.rels><?xml version="1.0" encoding="UTF-8" standalone="no"?>
<Relationships xmlns="http://schemas.openxmlformats.org/package/2006/relationships">
<Relationship Id="rId1" Target="../printerSettings/printerSettings4.bin" Type="http://schemas.openxmlformats.org/officeDocument/2006/relationships/printerSettings"/>
</Relationships>

</file>

<file path=xl/worksheets/_rels/sheet5.xml.rels><?xml version="1.0" encoding="UTF-8" standalone="no"?>
<Relationships xmlns="http://schemas.openxmlformats.org/package/2006/relationships">
<Relationship Id="rId1" Target="../printerSettings/printerSettings5.bin" Type="http://schemas.openxmlformats.org/officeDocument/2006/relationships/printerSettings"/>
</Relationships>

</file>

<file path=xl/worksheets/_rels/sheet6.xml.rels><?xml version="1.0" encoding="UTF-8" standalone="no"?>
<Relationships xmlns="http://schemas.openxmlformats.org/package/2006/relationships">
<Relationship Id="rId1" Target="../printerSettings/printerSettings6.bin" Type="http://schemas.openxmlformats.org/officeDocument/2006/relationships/printerSettings"/>
</Relationships>

</file>

<file path=xl/worksheets/_rels/sheet7.xml.rels><?xml version="1.0" encoding="UTF-8" standalone="no"?>
<Relationships xmlns="http://schemas.openxmlformats.org/package/2006/relationships">
<Relationship Id="rId1" Target="../printerSettings/printerSettings7.bin" Type="http://schemas.openxmlformats.org/officeDocument/2006/relationships/printerSettings"/>
</Relationships>

</file>

<file path=xl/worksheets/_rels/sheet8.xml.rels><?xml version="1.0" encoding="UTF-8" standalone="no"?>
<Relationships xmlns="http://schemas.openxmlformats.org/package/2006/relationships">
<Relationship Id="rId1" Target="../printerSettings/printerSettings8.bin" Type="http://schemas.openxmlformats.org/officeDocument/2006/relationships/printerSettings"/>
</Relationships>

</file>

<file path=xl/worksheets/_rels/sheet9.xml.rels><?xml version="1.0" encoding="UTF-8" standalone="no"?>
<Relationships xmlns="http://schemas.openxmlformats.org/package/2006/relationships">
<Relationship Id="rId1" Target="../printerSettings/printerSettings9.bin" Type="http://schemas.openxmlformats.org/officeDocument/2006/relationships/printerSettings"/>
</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codeName="Sheet9">
    <tabColor indexed="13"/>
  </sheetPr>
  <dimension ref="A1:I34"/>
  <sheetViews>
    <sheetView showGridLines="0" tabSelected="1" workbookViewId="0" zoomScale="55" zoomScaleNormal="55" zoomScaleSheetLayoutView="100">
      <selection activeCell="B2" sqref="B2"/>
    </sheetView>
  </sheetViews>
  <sheetFormatPr defaultColWidth="9" defaultRowHeight="13"/>
  <cols>
    <col min="1" max="2" style="2" width="9.0" collapsed="false"/>
    <col min="3" max="7" customWidth="true" style="2" width="11.6328125" collapsed="false"/>
    <col min="8" max="8" customWidth="true" style="2" width="14.08984375" collapsed="false"/>
    <col min="9" max="9" customWidth="true" style="2" width="10.6328125" collapsed="false"/>
    <col min="10" max="16384" style="2" width="9.0" collapsed="false"/>
  </cols>
  <sheetData>
    <row ht="16.5" r="1" spans="1:8">
      <c r="A1" s="2" t="s">
        <v>152</v>
      </c>
      <c r="B1" s="45" t="s">
        <v>206</v>
      </c>
    </row>
    <row ht="16.5" r="2" spans="1:8">
      <c r="A2" s="2" t="s">
        <v>153</v>
      </c>
      <c r="B2" s="46" t="s">
        <v>82</v>
      </c>
      <c r="C2" s="47"/>
      <c r="D2" s="47"/>
      <c r="E2" s="47"/>
      <c r="F2" s="47"/>
      <c r="G2" s="47"/>
      <c r="H2" s="47"/>
    </row>
    <row ht="13.5" r="3" spans="1:8" thickBot="1">
      <c r="B3" s="47"/>
      <c r="C3" s="47"/>
      <c r="D3" s="47"/>
      <c r="E3" s="47"/>
      <c r="F3" s="47"/>
      <c r="G3" s="47"/>
      <c r="H3" s="48" t="s">
        <v>2</v>
      </c>
    </row>
    <row r="4" spans="1:8">
      <c r="B4" s="764" t="s">
        <v>3</v>
      </c>
      <c r="C4" s="761" t="s">
        <v>4</v>
      </c>
      <c r="D4" s="762"/>
      <c r="E4" s="762" t="s">
        <v>5</v>
      </c>
      <c r="F4" s="762"/>
      <c r="G4" s="762" t="s">
        <v>6</v>
      </c>
      <c r="H4" s="763"/>
    </row>
    <row ht="13.5" r="5" spans="1:8" thickBot="1">
      <c r="B5" s="765"/>
      <c r="C5" s="49" t="s">
        <v>7</v>
      </c>
      <c r="D5" s="50" t="s">
        <v>8</v>
      </c>
      <c r="E5" s="50" t="s">
        <v>7</v>
      </c>
      <c r="F5" s="50" t="s">
        <v>8</v>
      </c>
      <c r="G5" s="50" t="s">
        <v>7</v>
      </c>
      <c r="H5" s="51" t="s">
        <v>8</v>
      </c>
    </row>
    <row r="6" spans="1:8">
      <c r="B6" s="52" t="s">
        <v>312</v>
      </c>
      <c r="C6" s="53">
        <v>70696</v>
      </c>
      <c r="D6" s="54">
        <v>320695</v>
      </c>
      <c r="E6" s="54">
        <v>771845</v>
      </c>
      <c r="F6" s="54">
        <v>3699428</v>
      </c>
      <c r="G6" s="54">
        <v>11220849</v>
      </c>
      <c r="H6" s="55">
        <v>55963053</v>
      </c>
    </row>
    <row r="7" spans="1:8">
      <c r="B7" s="52" t="s">
        <v>311</v>
      </c>
      <c r="C7" s="53">
        <v>75534</v>
      </c>
      <c r="D7" s="54">
        <v>327604</v>
      </c>
      <c r="E7" s="54">
        <v>973530</v>
      </c>
      <c r="F7" s="54">
        <v>4485144</v>
      </c>
      <c r="G7" s="54">
        <v>11999609</v>
      </c>
      <c r="H7" s="55">
        <v>59736822</v>
      </c>
    </row>
    <row r="8" spans="1:8">
      <c r="B8" s="56" t="s">
        <v>10</v>
      </c>
      <c r="C8" s="57">
        <v>84159</v>
      </c>
      <c r="D8" s="58">
        <v>390843</v>
      </c>
      <c r="E8" s="58">
        <v>1125925</v>
      </c>
      <c r="F8" s="58">
        <v>5408678</v>
      </c>
      <c r="G8" s="58">
        <v>12705278</v>
      </c>
      <c r="H8" s="59">
        <v>64450005</v>
      </c>
    </row>
    <row r="9" spans="1:8">
      <c r="B9" s="56" t="s">
        <v>11</v>
      </c>
      <c r="C9" s="57">
        <v>92913</v>
      </c>
      <c r="D9" s="58">
        <v>464892</v>
      </c>
      <c r="E9" s="58">
        <v>1282703</v>
      </c>
      <c r="F9" s="58">
        <v>6369919</v>
      </c>
      <c r="G9" s="58">
        <v>13378077</v>
      </c>
      <c r="H9" s="59">
        <v>69254148</v>
      </c>
    </row>
    <row r="10" spans="1:8">
      <c r="B10" s="56" t="s">
        <v>12</v>
      </c>
      <c r="C10" s="57">
        <v>100157</v>
      </c>
      <c r="D10" s="58">
        <v>479809</v>
      </c>
      <c r="E10" s="58">
        <v>1539950</v>
      </c>
      <c r="F10" s="58">
        <v>7354971</v>
      </c>
      <c r="G10" s="58">
        <v>14342282</v>
      </c>
      <c r="H10" s="59">
        <v>73114308</v>
      </c>
    </row>
    <row r="11" spans="1:8">
      <c r="B11" s="56" t="s">
        <v>13</v>
      </c>
      <c r="C11" s="57" t="s">
        <v>9</v>
      </c>
      <c r="D11" s="58">
        <v>77595</v>
      </c>
      <c r="E11" s="58" t="s">
        <v>9</v>
      </c>
      <c r="F11" s="58">
        <v>3488284</v>
      </c>
      <c r="G11" s="58" t="s">
        <v>9</v>
      </c>
      <c r="H11" s="59">
        <v>71998104</v>
      </c>
    </row>
    <row r="12" spans="1:8">
      <c r="B12" s="56" t="s">
        <v>14</v>
      </c>
      <c r="C12" s="57">
        <v>40015</v>
      </c>
      <c r="D12" s="58">
        <v>173601</v>
      </c>
      <c r="E12" s="58">
        <v>1213124</v>
      </c>
      <c r="F12" s="58">
        <v>5000777</v>
      </c>
      <c r="G12" s="58">
        <v>15870811</v>
      </c>
      <c r="H12" s="59">
        <v>78101473</v>
      </c>
    </row>
    <row r="13" spans="1:8">
      <c r="B13" s="56" t="s">
        <v>15</v>
      </c>
      <c r="C13" s="57">
        <v>51143</v>
      </c>
      <c r="D13" s="58">
        <v>236242</v>
      </c>
      <c r="E13" s="58">
        <v>1438627</v>
      </c>
      <c r="F13" s="58">
        <v>6277500</v>
      </c>
      <c r="G13" s="58">
        <v>16580129</v>
      </c>
      <c r="H13" s="59">
        <v>84114574</v>
      </c>
    </row>
    <row r="14" spans="1:8">
      <c r="B14" s="56" t="s">
        <v>16</v>
      </c>
      <c r="C14" s="57">
        <v>60625</v>
      </c>
      <c r="D14" s="58">
        <v>305590</v>
      </c>
      <c r="E14" s="58">
        <v>1797466</v>
      </c>
      <c r="F14" s="58">
        <v>8037084</v>
      </c>
      <c r="G14" s="58">
        <v>18123105</v>
      </c>
      <c r="H14" s="59">
        <v>90076594</v>
      </c>
    </row>
    <row r="15" spans="1:8">
      <c r="B15" s="56" t="s">
        <v>17</v>
      </c>
      <c r="C15" s="60">
        <v>70302</v>
      </c>
      <c r="D15" s="61">
        <v>331843</v>
      </c>
      <c r="E15" s="61">
        <v>2777976</v>
      </c>
      <c r="F15" s="61">
        <v>9683802</v>
      </c>
      <c r="G15" s="61">
        <v>22566528</v>
      </c>
      <c r="H15" s="62">
        <v>94301623</v>
      </c>
    </row>
    <row r="16" spans="1:8">
      <c r="B16" s="56" t="s">
        <v>18</v>
      </c>
      <c r="C16" s="60">
        <v>77046</v>
      </c>
      <c r="D16" s="61">
        <v>317856</v>
      </c>
      <c r="E16" s="61">
        <v>3104749</v>
      </c>
      <c r="F16" s="61">
        <v>10869244</v>
      </c>
      <c r="G16" s="61">
        <v>24290053</v>
      </c>
      <c r="H16" s="62">
        <v>99209137</v>
      </c>
    </row>
    <row r="17" spans="2:8">
      <c r="B17" s="56" t="s">
        <v>19</v>
      </c>
      <c r="C17" s="60">
        <v>76843</v>
      </c>
      <c r="D17" s="61">
        <v>281237</v>
      </c>
      <c r="E17" s="61">
        <v>3962379</v>
      </c>
      <c r="F17" s="61">
        <v>11408071</v>
      </c>
      <c r="G17" s="61">
        <v>30374298</v>
      </c>
      <c r="H17" s="62">
        <v>104665171</v>
      </c>
    </row>
    <row r="18" spans="2:8">
      <c r="B18" s="56" t="s">
        <v>20</v>
      </c>
      <c r="C18" s="60">
        <v>77813</v>
      </c>
      <c r="D18" s="61">
        <v>250714</v>
      </c>
      <c r="E18" s="61">
        <v>4238137</v>
      </c>
      <c r="F18" s="61">
        <v>11673554</v>
      </c>
      <c r="G18" s="61">
        <v>33728859</v>
      </c>
      <c r="H18" s="62">
        <v>111939643</v>
      </c>
    </row>
    <row r="19" spans="2:8">
      <c r="B19" s="56" t="s">
        <v>21</v>
      </c>
      <c r="C19" s="60">
        <v>80012</v>
      </c>
      <c r="D19" s="61">
        <v>232796</v>
      </c>
      <c r="E19" s="61">
        <v>4320207</v>
      </c>
      <c r="F19" s="61">
        <v>11618281</v>
      </c>
      <c r="G19" s="61">
        <v>36015026</v>
      </c>
      <c r="H19" s="62">
        <v>117060396</v>
      </c>
    </row>
    <row r="20" spans="2:8">
      <c r="B20" s="56" t="s">
        <v>22</v>
      </c>
      <c r="C20" s="60">
        <v>81756</v>
      </c>
      <c r="D20" s="61">
        <v>229986</v>
      </c>
      <c r="E20" s="61">
        <v>4511423</v>
      </c>
      <c r="F20" s="61">
        <v>11829363</v>
      </c>
      <c r="G20" s="61">
        <v>38133297</v>
      </c>
      <c r="H20" s="62">
        <v>121048923</v>
      </c>
    </row>
    <row r="21" spans="2:8">
      <c r="B21" s="56" t="s">
        <v>23</v>
      </c>
      <c r="C21" s="60">
        <v>85205</v>
      </c>
      <c r="D21" s="61">
        <v>222944</v>
      </c>
      <c r="E21" s="61">
        <v>4785406</v>
      </c>
      <c r="F21" s="61">
        <v>11855563</v>
      </c>
      <c r="G21" s="61">
        <v>41035777</v>
      </c>
      <c r="H21" s="62">
        <v>123611167</v>
      </c>
    </row>
    <row r="22" spans="2:8">
      <c r="B22" s="63" t="s">
        <v>24</v>
      </c>
      <c r="C22" s="60">
        <v>87749</v>
      </c>
      <c r="D22" s="61">
        <v>215681</v>
      </c>
      <c r="E22" s="61">
        <v>4998492</v>
      </c>
      <c r="F22" s="61">
        <v>11773605</v>
      </c>
      <c r="G22" s="61">
        <v>44107856</v>
      </c>
      <c r="H22" s="62">
        <v>125570246</v>
      </c>
    </row>
    <row r="23" spans="2:8">
      <c r="B23" s="56" t="s">
        <v>25</v>
      </c>
      <c r="C23" s="60">
        <v>94168</v>
      </c>
      <c r="D23" s="61">
        <v>215979</v>
      </c>
      <c r="E23" s="61">
        <v>5423551</v>
      </c>
      <c r="F23" s="61">
        <v>12064101</v>
      </c>
      <c r="G23" s="61">
        <v>47062743</v>
      </c>
      <c r="H23" s="62">
        <v>126925843</v>
      </c>
    </row>
    <row r="24" spans="2:8">
      <c r="B24" s="56" t="s">
        <v>134</v>
      </c>
      <c r="C24" s="60">
        <v>107701</v>
      </c>
      <c r="D24" s="61">
        <v>231173</v>
      </c>
      <c r="E24" s="61">
        <v>5890792</v>
      </c>
      <c r="F24" s="61">
        <v>12576601</v>
      </c>
      <c r="G24" s="61">
        <v>49566305</v>
      </c>
      <c r="H24" s="62">
        <v>127767994</v>
      </c>
    </row>
    <row r="25" spans="2:8">
      <c r="B25" s="64" t="s">
        <v>121</v>
      </c>
      <c r="C25" s="65">
        <v>120797</v>
      </c>
      <c r="D25" s="66">
        <v>247606</v>
      </c>
      <c r="E25" s="66">
        <v>6393768</v>
      </c>
      <c r="F25" s="66">
        <v>13159388</v>
      </c>
      <c r="G25" s="66">
        <v>51950504</v>
      </c>
      <c r="H25" s="67">
        <v>128057352</v>
      </c>
    </row>
    <row r="26" spans="2:8">
      <c r="B26" s="68" t="s">
        <v>191</v>
      </c>
      <c r="C26" s="69">
        <v>130862</v>
      </c>
      <c r="D26" s="70">
        <v>256274</v>
      </c>
      <c r="E26" s="70">
        <v>6701122</v>
      </c>
      <c r="F26" s="70">
        <v>13515271</v>
      </c>
      <c r="G26" s="70">
        <v>53448685</v>
      </c>
      <c r="H26" s="71">
        <v>127094745</v>
      </c>
    </row>
    <row ht="13.5" r="27" spans="2:8" thickBot="1">
      <c r="B27" s="72" t="s">
        <v>345</v>
      </c>
      <c r="C27" s="73">
        <v>145768</v>
      </c>
      <c r="D27" s="74">
        <v>272085</v>
      </c>
      <c r="E27" s="74">
        <v>7227180</v>
      </c>
      <c r="F27" s="74">
        <v>14047594</v>
      </c>
      <c r="G27" s="74">
        <v>55830154</v>
      </c>
      <c r="H27" s="75">
        <v>126146099</v>
      </c>
    </row>
    <row r="28" spans="2:8">
      <c r="B28" s="76"/>
      <c r="C28" s="77"/>
      <c r="D28" s="77"/>
      <c r="E28" s="77"/>
      <c r="F28" s="77"/>
      <c r="G28" s="77"/>
      <c r="H28" s="77"/>
    </row>
    <row r="29" spans="2:8">
      <c r="B29" s="47" t="s">
        <v>135</v>
      </c>
      <c r="C29" s="47"/>
      <c r="D29" s="47"/>
      <c r="E29" s="47"/>
      <c r="F29" s="47"/>
      <c r="G29" s="47"/>
      <c r="H29" s="47"/>
    </row>
    <row r="30" spans="2:8">
      <c r="B30" s="47" t="s">
        <v>209</v>
      </c>
      <c r="C30" s="47"/>
      <c r="D30" s="47"/>
      <c r="E30" s="47"/>
      <c r="F30" s="47"/>
      <c r="G30" s="47"/>
      <c r="H30" s="47"/>
    </row>
    <row r="31" spans="2:8">
      <c r="B31" s="2" t="s">
        <v>208</v>
      </c>
      <c r="C31" s="47"/>
      <c r="D31" s="47"/>
      <c r="E31" s="47"/>
      <c r="F31" s="47"/>
      <c r="G31" s="47"/>
      <c r="H31" s="47"/>
    </row>
    <row r="32" spans="2:8">
      <c r="B32" s="47" t="s">
        <v>210</v>
      </c>
      <c r="C32" s="47"/>
      <c r="D32" s="47"/>
      <c r="E32" s="47"/>
      <c r="F32" s="47"/>
      <c r="G32" s="47"/>
      <c r="H32" s="47"/>
    </row>
    <row r="33" spans="2:8">
      <c r="B33" s="47" t="s">
        <v>120</v>
      </c>
      <c r="C33" s="78"/>
      <c r="D33" s="78"/>
      <c r="E33" s="78"/>
      <c r="F33" s="78"/>
      <c r="G33" s="78"/>
      <c r="H33" s="78"/>
    </row>
    <row r="34" spans="2:8">
      <c r="B34" s="3" t="s">
        <v>122</v>
      </c>
      <c r="C34" s="3"/>
      <c r="D34" s="3"/>
      <c r="E34" s="3"/>
      <c r="F34" s="3"/>
      <c r="G34" s="4"/>
      <c r="H34" s="3"/>
    </row>
  </sheetData>
  <mergeCells count="4">
    <mergeCell ref="C4:D4"/>
    <mergeCell ref="E4:F4"/>
    <mergeCell ref="G4:H4"/>
    <mergeCell ref="B4:B5"/>
  </mergeCells>
  <phoneticPr fontId="3"/>
  <pageMargins bottom="1" footer="0.51200000000000001" header="0.51200000000000001" left="0.75" right="0.75" top="1"/>
  <pageSetup orientation="landscape" paperSize="9" r:id="rId1"/>
  <headerFooter alignWithMargins="0"/>
</worksheet>
</file>

<file path=xl/worksheets/sheet10.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tabColor indexed="13"/>
  </sheetPr>
  <dimension ref="A1:M23"/>
  <sheetViews>
    <sheetView showGridLines="0" workbookViewId="0">
      <selection activeCell="B2" sqref="B2"/>
    </sheetView>
  </sheetViews>
  <sheetFormatPr defaultColWidth="9" defaultRowHeight="13"/>
  <cols>
    <col min="1" max="1" style="17" width="9.0" collapsed="false"/>
    <col min="2" max="2" customWidth="true" style="36" width="3.453125" collapsed="false"/>
    <col min="3" max="3" customWidth="true" style="36" width="6.0" collapsed="false"/>
    <col min="4" max="4" customWidth="true" style="36" width="7.0" collapsed="false"/>
    <col min="5" max="11" customWidth="true" style="37" width="9.08984375" collapsed="false"/>
    <col min="12" max="16384" style="36" width="9.0" collapsed="false"/>
  </cols>
  <sheetData>
    <row customFormat="1" ht="16.5" r="1" s="17" spans="1:11">
      <c r="A1" s="17" t="s">
        <v>152</v>
      </c>
      <c r="B1" s="272" t="s">
        <v>154</v>
      </c>
    </row>
    <row ht="16.5" r="2" spans="1:11">
      <c r="A2" s="17" t="s">
        <v>153</v>
      </c>
      <c r="B2" s="447" t="s">
        <v>104</v>
      </c>
      <c r="C2" s="448"/>
      <c r="D2" s="448"/>
      <c r="E2" s="43"/>
      <c r="F2" s="43"/>
      <c r="G2" s="43"/>
      <c r="H2" s="43"/>
      <c r="I2" s="43"/>
      <c r="J2" s="43"/>
      <c r="K2" s="43"/>
    </row>
    <row ht="13.5" r="3" spans="1:11" thickBot="1">
      <c r="B3" s="448"/>
      <c r="C3" s="448"/>
      <c r="D3" s="448"/>
      <c r="E3" s="43"/>
      <c r="F3" s="43"/>
      <c r="G3" s="43"/>
      <c r="H3" s="43" t="s">
        <v>200</v>
      </c>
      <c r="I3" s="43" t="s">
        <v>199</v>
      </c>
      <c r="J3" s="42" t="s">
        <v>196</v>
      </c>
      <c r="K3" s="42"/>
    </row>
    <row ht="13.5" r="4" spans="1:11" thickBot="1">
      <c r="B4" s="815" t="s">
        <v>41</v>
      </c>
      <c r="C4" s="816"/>
      <c r="D4" s="817"/>
      <c r="E4" s="449" t="s">
        <v>202</v>
      </c>
      <c r="F4" s="450" t="s">
        <v>219</v>
      </c>
      <c r="G4" s="450" t="s">
        <v>230</v>
      </c>
      <c r="H4" s="450" t="s">
        <v>231</v>
      </c>
      <c r="I4" s="451" t="s">
        <v>330</v>
      </c>
      <c r="K4" s="36"/>
    </row>
    <row customHeight="1" ht="13.5" r="5" spans="1:11">
      <c r="B5" s="818" t="s">
        <v>79</v>
      </c>
      <c r="C5" s="822" t="s">
        <v>80</v>
      </c>
      <c r="D5" s="452" t="s">
        <v>73</v>
      </c>
      <c r="E5" s="453" t="s">
        <v>9</v>
      </c>
      <c r="F5" s="454" t="s">
        <v>9</v>
      </c>
      <c r="G5" s="454" t="s">
        <v>9</v>
      </c>
      <c r="H5" s="454" t="s">
        <v>9</v>
      </c>
      <c r="I5" s="455" t="s">
        <v>9</v>
      </c>
      <c r="K5" s="36"/>
    </row>
    <row r="6" spans="1:11">
      <c r="B6" s="819"/>
      <c r="C6" s="823"/>
      <c r="D6" s="456" t="s">
        <v>74</v>
      </c>
      <c r="E6" s="457" t="s">
        <v>9</v>
      </c>
      <c r="F6" s="458" t="s">
        <v>9</v>
      </c>
      <c r="G6" s="458" t="s">
        <v>9</v>
      </c>
      <c r="H6" s="458" t="s">
        <v>9</v>
      </c>
      <c r="I6" s="459" t="s">
        <v>9</v>
      </c>
      <c r="K6" s="36"/>
    </row>
    <row r="7" spans="1:11">
      <c r="B7" s="819"/>
      <c r="C7" s="824"/>
      <c r="D7" s="456" t="s">
        <v>75</v>
      </c>
      <c r="E7" s="460">
        <v>67421</v>
      </c>
      <c r="F7" s="461">
        <v>70582</v>
      </c>
      <c r="G7" s="461">
        <v>39286</v>
      </c>
      <c r="H7" s="461" t="s">
        <v>336</v>
      </c>
      <c r="I7" s="462">
        <v>17708</v>
      </c>
      <c r="K7" s="36"/>
    </row>
    <row customHeight="1" ht="13.5" r="8" spans="1:11">
      <c r="B8" s="819"/>
      <c r="C8" s="825" t="s">
        <v>81</v>
      </c>
      <c r="D8" s="456" t="s">
        <v>76</v>
      </c>
      <c r="E8" s="460">
        <v>77688</v>
      </c>
      <c r="F8" s="461">
        <v>73796</v>
      </c>
      <c r="G8" s="461">
        <v>73044</v>
      </c>
      <c r="H8" s="461">
        <v>69444</v>
      </c>
      <c r="I8" s="462">
        <v>66326</v>
      </c>
      <c r="K8" s="36"/>
    </row>
    <row r="9" spans="1:11">
      <c r="B9" s="819"/>
      <c r="C9" s="823"/>
      <c r="D9" s="456" t="s">
        <v>77</v>
      </c>
      <c r="E9" s="460">
        <v>80318</v>
      </c>
      <c r="F9" s="461">
        <v>81163</v>
      </c>
      <c r="G9" s="461">
        <v>81082</v>
      </c>
      <c r="H9" s="461">
        <v>86039</v>
      </c>
      <c r="I9" s="462">
        <v>92695</v>
      </c>
      <c r="K9" s="36"/>
    </row>
    <row r="10" spans="1:11">
      <c r="B10" s="819"/>
      <c r="C10" s="824"/>
      <c r="D10" s="456" t="s">
        <v>75</v>
      </c>
      <c r="E10" s="460" t="s">
        <v>232</v>
      </c>
      <c r="F10" s="463" t="s">
        <v>233</v>
      </c>
      <c r="G10" s="463" t="s">
        <v>234</v>
      </c>
      <c r="H10" s="463" t="s">
        <v>337</v>
      </c>
      <c r="I10" s="464" t="s">
        <v>372</v>
      </c>
      <c r="K10" s="36"/>
    </row>
    <row ht="13.5" r="11" spans="1:11" thickBot="1">
      <c r="B11" s="820"/>
      <c r="C11" s="813" t="s">
        <v>78</v>
      </c>
      <c r="D11" s="814"/>
      <c r="E11" s="465">
        <v>64791</v>
      </c>
      <c r="F11" s="466">
        <v>63215</v>
      </c>
      <c r="G11" s="466">
        <v>31248</v>
      </c>
      <c r="H11" s="466" t="s">
        <v>338</v>
      </c>
      <c r="I11" s="467">
        <v>39957</v>
      </c>
      <c r="K11" s="36"/>
    </row>
    <row customHeight="1" ht="13.5" r="12" spans="1:11">
      <c r="B12" s="821" t="s">
        <v>49</v>
      </c>
      <c r="C12" s="822" t="s">
        <v>80</v>
      </c>
      <c r="D12" s="468" t="s">
        <v>73</v>
      </c>
      <c r="E12" s="469">
        <v>19594</v>
      </c>
      <c r="F12" s="470">
        <v>20341</v>
      </c>
      <c r="G12" s="470">
        <v>20159</v>
      </c>
      <c r="H12" s="470">
        <v>20411</v>
      </c>
      <c r="I12" s="471">
        <v>22316</v>
      </c>
      <c r="K12" s="36"/>
    </row>
    <row r="13" spans="1:11">
      <c r="A13" s="36"/>
      <c r="B13" s="819"/>
      <c r="C13" s="823"/>
      <c r="D13" s="456" t="s">
        <v>74</v>
      </c>
      <c r="E13" s="460">
        <v>17196</v>
      </c>
      <c r="F13" s="461">
        <v>17555</v>
      </c>
      <c r="G13" s="461">
        <v>18668</v>
      </c>
      <c r="H13" s="461">
        <v>19541</v>
      </c>
      <c r="I13" s="462">
        <v>19325</v>
      </c>
      <c r="K13" s="36"/>
    </row>
    <row r="14" spans="1:11">
      <c r="B14" s="819"/>
      <c r="C14" s="824"/>
      <c r="D14" s="456" t="s">
        <v>75</v>
      </c>
      <c r="E14" s="460">
        <v>2398</v>
      </c>
      <c r="F14" s="461">
        <v>2786</v>
      </c>
      <c r="G14" s="461">
        <v>1491</v>
      </c>
      <c r="H14" s="461">
        <v>870</v>
      </c>
      <c r="I14" s="462">
        <v>2991</v>
      </c>
      <c r="K14" s="36"/>
    </row>
    <row customHeight="1" ht="13.5" r="15" spans="1:11">
      <c r="B15" s="819"/>
      <c r="C15" s="825" t="s">
        <v>81</v>
      </c>
      <c r="D15" s="456" t="s">
        <v>76</v>
      </c>
      <c r="E15" s="460">
        <v>2448</v>
      </c>
      <c r="F15" s="461">
        <v>2360</v>
      </c>
      <c r="G15" s="461">
        <v>2306</v>
      </c>
      <c r="H15" s="461">
        <v>2231</v>
      </c>
      <c r="I15" s="462">
        <v>2107</v>
      </c>
      <c r="K15" s="36"/>
    </row>
    <row r="16" spans="1:11">
      <c r="B16" s="819"/>
      <c r="C16" s="823"/>
      <c r="D16" s="456" t="s">
        <v>77</v>
      </c>
      <c r="E16" s="460">
        <v>2476</v>
      </c>
      <c r="F16" s="461">
        <v>2443</v>
      </c>
      <c r="G16" s="461">
        <v>2498</v>
      </c>
      <c r="H16" s="461">
        <v>2615</v>
      </c>
      <c r="I16" s="462">
        <v>2714</v>
      </c>
      <c r="K16" s="36"/>
    </row>
    <row r="17" spans="2:12">
      <c r="B17" s="819"/>
      <c r="C17" s="824"/>
      <c r="D17" s="456" t="s">
        <v>75</v>
      </c>
      <c r="E17" s="457" t="s">
        <v>220</v>
      </c>
      <c r="F17" s="472" t="s">
        <v>221</v>
      </c>
      <c r="G17" s="472" t="s">
        <v>235</v>
      </c>
      <c r="H17" s="472" t="s">
        <v>339</v>
      </c>
      <c r="I17" s="473" t="s">
        <v>373</v>
      </c>
      <c r="K17" s="36"/>
    </row>
    <row ht="13.5" r="18" spans="2:12" thickBot="1">
      <c r="B18" s="820"/>
      <c r="C18" s="813" t="s">
        <v>78</v>
      </c>
      <c r="D18" s="814"/>
      <c r="E18" s="465">
        <v>2370</v>
      </c>
      <c r="F18" s="466">
        <v>2703</v>
      </c>
      <c r="G18" s="466">
        <v>1299</v>
      </c>
      <c r="H18" s="466">
        <v>486</v>
      </c>
      <c r="I18" s="467">
        <v>2384</v>
      </c>
      <c r="K18" s="41"/>
    </row>
    <row r="19" spans="2:12">
      <c r="B19" s="474"/>
      <c r="C19" s="475"/>
      <c r="D19" s="475"/>
      <c r="E19" s="40"/>
      <c r="F19" s="40"/>
      <c r="G19" s="40"/>
      <c r="H19" s="40"/>
      <c r="I19" s="40"/>
      <c r="J19" s="40"/>
      <c r="K19" s="40"/>
    </row>
    <row r="20" spans="2:12">
      <c r="B20" s="44" t="s">
        <v>215</v>
      </c>
      <c r="C20" s="44"/>
      <c r="D20" s="44"/>
      <c r="E20" s="44"/>
      <c r="F20" s="44"/>
      <c r="G20" s="44"/>
      <c r="H20" s="44"/>
      <c r="I20" s="44"/>
      <c r="J20" s="44"/>
      <c r="K20" s="44"/>
      <c r="L20" s="44"/>
    </row>
    <row r="21" spans="2:12">
      <c r="B21" s="39" t="s">
        <v>216</v>
      </c>
      <c r="C21" s="39"/>
      <c r="D21" s="39"/>
      <c r="E21" s="39"/>
      <c r="F21" s="39"/>
      <c r="G21" s="39"/>
      <c r="H21" s="39"/>
      <c r="I21" s="39"/>
      <c r="J21" s="39"/>
      <c r="K21" s="39"/>
      <c r="L21" s="39"/>
    </row>
    <row r="22" spans="2:12">
      <c r="B22" s="44"/>
      <c r="C22" s="44"/>
      <c r="D22" s="44"/>
      <c r="E22" s="44"/>
      <c r="F22" s="44"/>
      <c r="G22" s="44"/>
      <c r="H22" s="44"/>
      <c r="I22" s="44"/>
      <c r="J22" s="44"/>
      <c r="K22" s="44"/>
      <c r="L22" s="44"/>
    </row>
    <row r="23" spans="2:12">
      <c r="K23" s="38"/>
    </row>
  </sheetData>
  <mergeCells count="9">
    <mergeCell ref="C11:D11"/>
    <mergeCell ref="C18:D18"/>
    <mergeCell ref="B4:D4"/>
    <mergeCell ref="B5:B11"/>
    <mergeCell ref="B12:B18"/>
    <mergeCell ref="C5:C7"/>
    <mergeCell ref="C8:C10"/>
    <mergeCell ref="C12:C14"/>
    <mergeCell ref="C15:C17"/>
  </mergeCells>
  <phoneticPr fontId="3"/>
  <pageMargins bottom="1" footer="0.51200000000000001" header="0.51200000000000001" left="0.75" right="0.75" top="1"/>
  <pageSetup orientation="portrait" paperSize="9" r:id="rId1"/>
  <headerFooter alignWithMargins="0"/>
</worksheet>
</file>

<file path=xl/worksheets/sheet1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codeName="Sheet8">
    <tabColor indexed="13"/>
  </sheetPr>
  <dimension ref="A1:L24"/>
  <sheetViews>
    <sheetView showGridLines="0" workbookViewId="0">
      <selection activeCell="B2" sqref="B2"/>
    </sheetView>
  </sheetViews>
  <sheetFormatPr defaultColWidth="9" defaultRowHeight="13"/>
  <cols>
    <col min="1" max="1" style="476" width="9.0" collapsed="false"/>
    <col min="2" max="2" customWidth="true" style="480" width="10.26953125" collapsed="false"/>
    <col min="3" max="4" style="480" width="9.0" collapsed="false"/>
    <col min="5" max="7" customWidth="true" style="480" width="9.26953125" collapsed="false"/>
    <col min="8" max="8" bestFit="true" customWidth="true" style="480" width="10.7265625" collapsed="false"/>
    <col min="9" max="9" customWidth="true" style="480" width="10.7265625" collapsed="false"/>
    <col min="10" max="10" bestFit="true" customWidth="true" style="480" width="9.36328125" collapsed="false"/>
    <col min="11" max="16384" style="480" width="9.0" collapsed="false"/>
  </cols>
  <sheetData>
    <row customFormat="1" ht="16.5" r="1" s="476" spans="1:11">
      <c r="A1" s="476" t="s">
        <v>152</v>
      </c>
      <c r="B1" s="477" t="s">
        <v>155</v>
      </c>
    </row>
    <row ht="16.5" r="2" spans="1:11">
      <c r="A2" s="476" t="s">
        <v>153</v>
      </c>
      <c r="B2" s="478" t="s">
        <v>105</v>
      </c>
      <c r="C2" s="479"/>
      <c r="D2" s="479"/>
      <c r="E2" s="479"/>
      <c r="F2" s="479"/>
      <c r="G2" s="479"/>
      <c r="H2" s="479"/>
      <c r="I2" s="479"/>
      <c r="J2" s="479"/>
    </row>
    <row ht="13.5" r="3" spans="1:11" thickBot="1">
      <c r="B3" s="479"/>
      <c r="C3" s="479"/>
      <c r="D3" s="479"/>
      <c r="E3" s="479"/>
      <c r="F3" s="479"/>
      <c r="G3" s="479"/>
      <c r="H3" s="479"/>
      <c r="I3" s="479"/>
      <c r="J3" s="479"/>
    </row>
    <row r="4" spans="1:11">
      <c r="B4" s="481"/>
      <c r="C4" s="826"/>
      <c r="D4" s="826"/>
      <c r="E4" s="826"/>
      <c r="F4" s="826"/>
      <c r="G4" s="828"/>
      <c r="H4" s="826" t="s">
        <v>108</v>
      </c>
      <c r="I4" s="827"/>
      <c r="J4" s="479"/>
    </row>
    <row ht="13.5" r="5" spans="1:11" thickBot="1">
      <c r="B5" s="482"/>
      <c r="C5" s="483" t="s">
        <v>217</v>
      </c>
      <c r="D5" s="484" t="s">
        <v>218</v>
      </c>
      <c r="E5" s="485" t="s">
        <v>223</v>
      </c>
      <c r="F5" s="486" t="s">
        <v>229</v>
      </c>
      <c r="G5" s="484" t="s">
        <v>327</v>
      </c>
      <c r="H5" s="484" t="s">
        <v>331</v>
      </c>
      <c r="I5" s="487" t="s">
        <v>370</v>
      </c>
      <c r="J5" s="479"/>
    </row>
    <row ht="13.5" r="6" spans="1:11" thickTop="1">
      <c r="B6" s="488" t="s">
        <v>126</v>
      </c>
      <c r="C6" s="489">
        <v>1.24</v>
      </c>
      <c r="D6" s="490">
        <v>1.17</v>
      </c>
      <c r="E6" s="491">
        <v>1.1200000000000001</v>
      </c>
      <c r="F6" s="492">
        <v>1.08</v>
      </c>
      <c r="G6" s="490">
        <v>1.01</v>
      </c>
      <c r="H6" s="493" t="s">
        <v>348</v>
      </c>
      <c r="I6" s="889" t="s">
        <v>375</v>
      </c>
      <c r="J6" s="507"/>
      <c r="K6" s="494"/>
    </row>
    <row r="7" spans="1:11">
      <c r="B7" s="495" t="s">
        <v>99</v>
      </c>
      <c r="C7" s="496"/>
      <c r="D7" s="497"/>
      <c r="E7" s="498"/>
      <c r="F7" s="499"/>
      <c r="G7" s="500"/>
      <c r="H7" s="501"/>
      <c r="I7" s="890"/>
      <c r="J7" s="507"/>
      <c r="K7" s="494"/>
    </row>
    <row r="8" spans="1:11">
      <c r="B8" s="502" t="s">
        <v>127</v>
      </c>
      <c r="C8" s="503">
        <v>1.29E-2</v>
      </c>
      <c r="D8" s="504">
        <v>8.3000000000000001E-3</v>
      </c>
      <c r="E8" s="505">
        <v>9.7999999999999997E-3</v>
      </c>
      <c r="F8" s="506">
        <v>9.7000000000000003E-3</v>
      </c>
      <c r="G8" s="506">
        <v>1.1999999999999999E-3</v>
      </c>
      <c r="H8" s="506" t="s">
        <v>349</v>
      </c>
      <c r="I8" s="891" t="s">
        <v>376</v>
      </c>
      <c r="J8" s="507"/>
      <c r="K8" s="494"/>
    </row>
    <row r="9" spans="1:11">
      <c r="B9" s="502" t="s">
        <v>128</v>
      </c>
      <c r="C9" s="508">
        <v>7.3400000000000007E-2</v>
      </c>
      <c r="D9" s="509">
        <v>6.2899999999999998E-2</v>
      </c>
      <c r="E9" s="510">
        <v>5.3800000000000001E-2</v>
      </c>
      <c r="F9" s="506">
        <v>4.19E-2</v>
      </c>
      <c r="G9" s="511">
        <v>0.05</v>
      </c>
      <c r="H9" s="506" t="s">
        <v>350</v>
      </c>
      <c r="I9" s="891">
        <v>8.0999999999999996E-3</v>
      </c>
      <c r="J9" s="507"/>
      <c r="K9" s="494"/>
    </row>
    <row r="10" spans="1:11">
      <c r="B10" s="502" t="s">
        <v>129</v>
      </c>
      <c r="C10" s="512">
        <v>0.2571</v>
      </c>
      <c r="D10" s="511">
        <v>0.24510000000000001</v>
      </c>
      <c r="E10" s="513">
        <v>0.2321</v>
      </c>
      <c r="F10" s="506">
        <v>0.21310000000000001</v>
      </c>
      <c r="G10" s="506">
        <v>0.1925</v>
      </c>
      <c r="H10" s="506" t="s">
        <v>351</v>
      </c>
      <c r="I10" s="891" t="s">
        <v>377</v>
      </c>
      <c r="J10" s="507"/>
      <c r="K10" s="494"/>
    </row>
    <row r="11" spans="1:11">
      <c r="B11" s="502" t="s">
        <v>130</v>
      </c>
      <c r="C11" s="514">
        <v>0.4803</v>
      </c>
      <c r="D11" s="515">
        <v>0.43880000000000002</v>
      </c>
      <c r="E11" s="516">
        <v>0.44429999999999997</v>
      </c>
      <c r="F11" s="506">
        <v>0.42159999999999997</v>
      </c>
      <c r="G11" s="506">
        <v>0.39439999999999997</v>
      </c>
      <c r="H11" s="506" t="s">
        <v>352</v>
      </c>
      <c r="I11" s="891" t="s">
        <v>378</v>
      </c>
      <c r="J11" s="507"/>
      <c r="K11" s="494"/>
    </row>
    <row r="12" spans="1:11">
      <c r="B12" s="502" t="s">
        <v>131</v>
      </c>
      <c r="C12" s="512">
        <v>0.32029999999999997</v>
      </c>
      <c r="D12" s="511">
        <v>0.314</v>
      </c>
      <c r="E12" s="513">
        <v>0.29310000000000003</v>
      </c>
      <c r="F12" s="506">
        <v>0.30570000000000003</v>
      </c>
      <c r="G12" s="506">
        <v>0.28389999999999999</v>
      </c>
      <c r="H12" s="506">
        <v>1.26E-2</v>
      </c>
      <c r="I12" s="891">
        <v>2.18E-2</v>
      </c>
      <c r="J12" s="507"/>
      <c r="K12" s="494"/>
    </row>
    <row r="13" spans="1:11">
      <c r="A13" s="480"/>
      <c r="B13" s="502" t="s">
        <v>132</v>
      </c>
      <c r="C13" s="503">
        <v>9.0300000000000005E-2</v>
      </c>
      <c r="D13" s="504">
        <v>9.6799999999999997E-2</v>
      </c>
      <c r="E13" s="505">
        <v>8.3900000000000002E-2</v>
      </c>
      <c r="F13" s="506">
        <v>8.7499999999999994E-2</v>
      </c>
      <c r="G13" s="511">
        <v>8.3000000000000004E-2</v>
      </c>
      <c r="H13" s="506">
        <v>3.5999999999999999E-3</v>
      </c>
      <c r="I13" s="891">
        <v>4.4999999999999997E-3</v>
      </c>
      <c r="J13" s="507"/>
      <c r="K13" s="494"/>
    </row>
    <row ht="13.5" r="14" spans="1:11" thickBot="1">
      <c r="B14" s="517" t="s">
        <v>133</v>
      </c>
      <c r="C14" s="503">
        <v>3.3999999999999998E-3</v>
      </c>
      <c r="D14" s="504">
        <v>2.8E-3</v>
      </c>
      <c r="E14" s="505">
        <v>3.3E-3</v>
      </c>
      <c r="F14" s="518">
        <v>1.9E-3</v>
      </c>
      <c r="G14" s="518">
        <v>3.7000000000000002E-3</v>
      </c>
      <c r="H14" s="518" t="s">
        <v>353</v>
      </c>
      <c r="I14" s="892">
        <v>1.8E-3</v>
      </c>
      <c r="J14" s="507"/>
      <c r="K14" s="494"/>
    </row>
    <row r="15" spans="1:11">
      <c r="B15" s="519" t="s">
        <v>5</v>
      </c>
      <c r="C15" s="520">
        <v>1.2</v>
      </c>
      <c r="D15" s="521">
        <v>1.1499999999999999</v>
      </c>
      <c r="E15" s="522">
        <v>1.1299999999999999</v>
      </c>
      <c r="F15" s="523">
        <v>1.08</v>
      </c>
      <c r="G15" s="524">
        <v>1.04</v>
      </c>
      <c r="H15" s="525" t="s">
        <v>354</v>
      </c>
      <c r="I15" s="893" t="s">
        <v>348</v>
      </c>
      <c r="J15" s="507"/>
      <c r="K15" s="494"/>
    </row>
    <row ht="13.5" r="16" spans="1:11" thickBot="1">
      <c r="B16" s="526" t="s">
        <v>6</v>
      </c>
      <c r="C16" s="527">
        <v>1.42</v>
      </c>
      <c r="D16" s="528">
        <v>1.36</v>
      </c>
      <c r="E16" s="529">
        <v>1.34</v>
      </c>
      <c r="F16" s="530">
        <v>1.3</v>
      </c>
      <c r="G16" s="531">
        <v>1.26</v>
      </c>
      <c r="H16" s="518" t="s">
        <v>348</v>
      </c>
      <c r="I16" s="892" t="s">
        <v>348</v>
      </c>
      <c r="J16" s="507"/>
      <c r="K16" s="494"/>
    </row>
    <row r="17" spans="2:10">
      <c r="B17" s="479"/>
      <c r="C17" s="479"/>
      <c r="D17" s="479"/>
      <c r="E17" s="479"/>
      <c r="F17" s="479"/>
      <c r="G17" s="532"/>
      <c r="H17" s="533"/>
      <c r="I17" s="534"/>
      <c r="J17" s="532"/>
    </row>
    <row r="18" spans="2:10">
      <c r="B18" s="479"/>
      <c r="C18" s="479"/>
      <c r="D18" s="479"/>
      <c r="E18" s="479"/>
      <c r="F18" s="479"/>
      <c r="G18" s="479"/>
      <c r="H18" s="479"/>
      <c r="I18" s="535"/>
      <c r="J18" s="536"/>
    </row>
    <row r="19" spans="2:10">
      <c r="B19" s="479" t="s">
        <v>181</v>
      </c>
      <c r="C19" s="479"/>
      <c r="D19" s="479"/>
      <c r="E19" s="479"/>
      <c r="F19" s="479"/>
      <c r="G19" s="479"/>
      <c r="H19" s="479"/>
      <c r="I19" s="479"/>
      <c r="J19" s="479"/>
    </row>
    <row r="20" spans="2:10">
      <c r="B20" s="479" t="s">
        <v>201</v>
      </c>
      <c r="C20" s="479"/>
      <c r="D20" s="479"/>
      <c r="E20" s="479"/>
      <c r="F20" s="479"/>
      <c r="G20" s="479"/>
      <c r="H20" s="479"/>
      <c r="I20" s="479"/>
      <c r="J20" s="479"/>
    </row>
    <row r="21" spans="2:10">
      <c r="B21" s="479" t="s">
        <v>322</v>
      </c>
      <c r="C21" s="479"/>
      <c r="D21" s="479"/>
      <c r="E21" s="479"/>
      <c r="F21" s="479"/>
      <c r="G21" s="479"/>
      <c r="H21" s="479"/>
      <c r="I21" s="479"/>
      <c r="J21" s="479"/>
    </row>
    <row r="22" spans="2:10">
      <c r="B22" s="537" t="s">
        <v>346</v>
      </c>
      <c r="C22" s="479"/>
      <c r="D22" s="479"/>
      <c r="E22" s="479"/>
      <c r="F22" s="479"/>
      <c r="G22" s="479"/>
      <c r="H22" s="479"/>
      <c r="I22" s="479"/>
      <c r="J22" s="479"/>
    </row>
    <row r="23" spans="2:10">
      <c r="B23" s="479" t="s">
        <v>347</v>
      </c>
      <c r="C23" s="479"/>
      <c r="D23" s="479"/>
      <c r="E23" s="479"/>
      <c r="F23" s="479"/>
      <c r="G23" s="479"/>
      <c r="H23" s="479"/>
      <c r="I23" s="479"/>
      <c r="J23" s="479"/>
    </row>
    <row r="24" spans="2:10">
      <c r="C24" s="479"/>
      <c r="D24" s="479"/>
      <c r="E24" s="479"/>
      <c r="F24" s="479"/>
      <c r="G24" s="532"/>
      <c r="H24" s="479"/>
      <c r="I24" s="479"/>
      <c r="J24" s="479"/>
    </row>
  </sheetData>
  <mergeCells count="2">
    <mergeCell ref="H4:I4"/>
    <mergeCell ref="C4:G4"/>
  </mergeCells>
  <phoneticPr fontId="3"/>
  <pageMargins bottom="1" footer="0.51200000000000001" header="0.51200000000000001" left="0.75" right="0.75" top="1"/>
  <pageSetup orientation="landscape" paperSize="9" r:id="rId1"/>
  <headerFooter alignWithMargins="0"/>
</worksheet>
</file>

<file path=xl/worksheets/sheet12.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tabColor indexed="13"/>
    <pageSetUpPr fitToPage="1"/>
  </sheetPr>
  <dimension ref="A1:Q97"/>
  <sheetViews>
    <sheetView showGridLines="0" workbookViewId="0" zoomScale="55" zoomScaleNormal="55" zoomScaleSheetLayoutView="80">
      <selection activeCell="B2" sqref="B2"/>
    </sheetView>
  </sheetViews>
  <sheetFormatPr defaultColWidth="9" defaultRowHeight="13"/>
  <cols>
    <col min="1" max="1" style="17" width="9.0" collapsed="false"/>
    <col min="2" max="2" customWidth="true" style="21" width="2.90625" collapsed="false"/>
    <col min="3" max="3" customWidth="true" style="21" width="15.6328125" collapsed="false"/>
    <col min="4" max="7" customWidth="true" style="21" width="8.6328125" collapsed="false"/>
    <col min="8" max="9" customWidth="true" style="21" width="2.90625" collapsed="false"/>
    <col min="10" max="10" bestFit="true" customWidth="true" style="21" width="18.453125" collapsed="false"/>
    <col min="11" max="14" customWidth="true" style="21" width="8.6328125" collapsed="false"/>
    <col min="15" max="15" customWidth="true" style="21" width="1.7265625" collapsed="false"/>
    <col min="16" max="16384" style="21" width="9.0" collapsed="false"/>
  </cols>
  <sheetData>
    <row customFormat="1" ht="16.5" r="1" s="17" spans="1:14">
      <c r="A1" s="17" t="s">
        <v>186</v>
      </c>
      <c r="B1" s="272" t="s">
        <v>189</v>
      </c>
    </row>
    <row ht="16.5" r="2" spans="1:14">
      <c r="A2" s="17" t="s">
        <v>187</v>
      </c>
      <c r="B2" s="538" t="s">
        <v>188</v>
      </c>
      <c r="C2" s="538"/>
      <c r="D2" s="538"/>
      <c r="E2" s="538"/>
      <c r="F2" s="538"/>
      <c r="G2" s="538"/>
      <c r="H2" s="538"/>
      <c r="I2" s="538"/>
      <c r="J2" s="539"/>
      <c r="K2" s="539"/>
      <c r="L2" s="539"/>
      <c r="M2" s="539"/>
      <c r="N2" s="539"/>
    </row>
    <row ht="13.5" r="3" spans="1:14" thickBot="1">
      <c r="B3" s="539"/>
      <c r="C3" s="539"/>
      <c r="D3" s="539"/>
      <c r="E3" s="539"/>
      <c r="F3" s="539"/>
      <c r="G3" s="539"/>
      <c r="H3" s="539"/>
      <c r="I3" s="539"/>
      <c r="J3" s="539"/>
      <c r="K3" s="539"/>
      <c r="L3" s="539"/>
      <c r="M3" s="539"/>
      <c r="N3" s="540" t="s">
        <v>374</v>
      </c>
    </row>
    <row r="4" spans="1:14">
      <c r="B4" s="831" t="s">
        <v>41</v>
      </c>
      <c r="C4" s="832"/>
      <c r="D4" s="835" t="s">
        <v>7</v>
      </c>
      <c r="E4" s="837" t="s">
        <v>56</v>
      </c>
      <c r="F4" s="838"/>
      <c r="G4" s="839"/>
      <c r="H4" s="541"/>
      <c r="I4" s="831" t="s">
        <v>41</v>
      </c>
      <c r="J4" s="832"/>
      <c r="K4" s="835" t="s">
        <v>7</v>
      </c>
      <c r="L4" s="837" t="s">
        <v>56</v>
      </c>
      <c r="M4" s="838"/>
      <c r="N4" s="839"/>
    </row>
    <row ht="13.5" r="5" spans="1:14" thickBot="1">
      <c r="B5" s="833"/>
      <c r="C5" s="834"/>
      <c r="D5" s="836"/>
      <c r="E5" s="542" t="s">
        <v>157</v>
      </c>
      <c r="F5" s="542" t="s">
        <v>158</v>
      </c>
      <c r="G5" s="543" t="s">
        <v>39</v>
      </c>
      <c r="H5" s="541"/>
      <c r="I5" s="833"/>
      <c r="J5" s="834"/>
      <c r="K5" s="836"/>
      <c r="L5" s="542" t="s">
        <v>157</v>
      </c>
      <c r="M5" s="542" t="s">
        <v>158</v>
      </c>
      <c r="N5" s="543" t="s">
        <v>39</v>
      </c>
    </row>
    <row r="6" spans="1:14">
      <c r="B6" s="544" t="s">
        <v>182</v>
      </c>
      <c r="C6" s="545"/>
      <c r="D6" s="546">
        <v>155795</v>
      </c>
      <c r="E6" s="547">
        <v>132523</v>
      </c>
      <c r="F6" s="547">
        <v>135337</v>
      </c>
      <c r="G6" s="548">
        <v>267860</v>
      </c>
      <c r="H6" s="549"/>
      <c r="I6" s="550"/>
      <c r="J6" s="551" t="s">
        <v>237</v>
      </c>
      <c r="K6" s="552">
        <v>0</v>
      </c>
      <c r="L6" s="553">
        <v>0</v>
      </c>
      <c r="M6" s="554">
        <v>1</v>
      </c>
      <c r="N6" s="555">
        <v>1</v>
      </c>
    </row>
    <row r="7" spans="1:14">
      <c r="B7" s="556" t="s">
        <v>183</v>
      </c>
      <c r="C7" s="557"/>
      <c r="D7" s="558">
        <v>8783</v>
      </c>
      <c r="E7" s="559">
        <v>6429</v>
      </c>
      <c r="F7" s="560">
        <v>7796</v>
      </c>
      <c r="G7" s="561">
        <v>14225</v>
      </c>
      <c r="H7" s="549"/>
      <c r="I7" s="550"/>
      <c r="J7" s="562" t="s">
        <v>239</v>
      </c>
      <c r="K7" s="552">
        <v>2</v>
      </c>
      <c r="L7" s="553">
        <v>1</v>
      </c>
      <c r="M7" s="554">
        <v>3</v>
      </c>
      <c r="N7" s="563">
        <v>4</v>
      </c>
    </row>
    <row r="8" spans="1:14">
      <c r="B8" s="564"/>
      <c r="C8" s="565" t="s">
        <v>236</v>
      </c>
      <c r="D8" s="558">
        <v>0</v>
      </c>
      <c r="E8" s="558">
        <v>1</v>
      </c>
      <c r="F8" s="560">
        <v>0</v>
      </c>
      <c r="G8" s="561">
        <v>1</v>
      </c>
      <c r="H8" s="549"/>
      <c r="I8" s="550"/>
      <c r="J8" s="565" t="s">
        <v>241</v>
      </c>
      <c r="K8" s="560">
        <v>41</v>
      </c>
      <c r="L8" s="566">
        <v>28</v>
      </c>
      <c r="M8" s="567">
        <v>35</v>
      </c>
      <c r="N8" s="563">
        <v>63</v>
      </c>
    </row>
    <row r="9" spans="1:14">
      <c r="B9" s="564"/>
      <c r="C9" s="565" t="s">
        <v>379</v>
      </c>
      <c r="D9" s="558">
        <v>1</v>
      </c>
      <c r="E9" s="560">
        <v>1</v>
      </c>
      <c r="F9" s="560">
        <v>0</v>
      </c>
      <c r="G9" s="561">
        <v>1</v>
      </c>
      <c r="H9" s="549"/>
      <c r="I9" s="550"/>
      <c r="J9" s="565" t="s">
        <v>380</v>
      </c>
      <c r="K9" s="560">
        <v>0</v>
      </c>
      <c r="L9" s="566">
        <v>1</v>
      </c>
      <c r="M9" s="567">
        <v>0</v>
      </c>
      <c r="N9" s="563">
        <v>1</v>
      </c>
    </row>
    <row r="10" spans="1:14">
      <c r="B10" s="564"/>
      <c r="C10" s="565" t="s">
        <v>238</v>
      </c>
      <c r="D10" s="558">
        <v>12</v>
      </c>
      <c r="E10" s="560">
        <v>13</v>
      </c>
      <c r="F10" s="560">
        <v>7</v>
      </c>
      <c r="G10" s="561">
        <v>20</v>
      </c>
      <c r="H10" s="549"/>
      <c r="I10" s="550"/>
      <c r="J10" s="565" t="s">
        <v>243</v>
      </c>
      <c r="K10" s="560">
        <v>8</v>
      </c>
      <c r="L10" s="566">
        <v>11</v>
      </c>
      <c r="M10" s="567">
        <v>7</v>
      </c>
      <c r="N10" s="563">
        <v>18</v>
      </c>
    </row>
    <row r="11" spans="1:14">
      <c r="B11" s="564"/>
      <c r="C11" s="565" t="s">
        <v>240</v>
      </c>
      <c r="D11" s="558">
        <v>25</v>
      </c>
      <c r="E11" s="560">
        <v>29</v>
      </c>
      <c r="F11" s="560">
        <v>10</v>
      </c>
      <c r="G11" s="561">
        <v>39</v>
      </c>
      <c r="H11" s="549"/>
      <c r="I11" s="550"/>
      <c r="J11" s="568" t="s">
        <v>245</v>
      </c>
      <c r="K11" s="569">
        <v>98</v>
      </c>
      <c r="L11" s="570">
        <v>68</v>
      </c>
      <c r="M11" s="546">
        <v>79</v>
      </c>
      <c r="N11" s="571">
        <v>147</v>
      </c>
    </row>
    <row r="12" spans="1:14">
      <c r="B12" s="564"/>
      <c r="C12" s="565" t="s">
        <v>242</v>
      </c>
      <c r="D12" s="558">
        <v>3</v>
      </c>
      <c r="E12" s="560">
        <v>2</v>
      </c>
      <c r="F12" s="560">
        <v>4</v>
      </c>
      <c r="G12" s="561">
        <v>6</v>
      </c>
      <c r="H12" s="549"/>
      <c r="I12" s="550"/>
      <c r="J12" s="565" t="s">
        <v>247</v>
      </c>
      <c r="K12" s="560">
        <v>6</v>
      </c>
      <c r="L12" s="566">
        <v>4</v>
      </c>
      <c r="M12" s="567">
        <v>3</v>
      </c>
      <c r="N12" s="563">
        <v>7</v>
      </c>
    </row>
    <row r="13" spans="1:14">
      <c r="A13" s="21"/>
      <c r="B13" s="564"/>
      <c r="C13" s="565" t="s">
        <v>244</v>
      </c>
      <c r="D13" s="558">
        <v>3</v>
      </c>
      <c r="E13" s="560">
        <v>4</v>
      </c>
      <c r="F13" s="560">
        <v>1</v>
      </c>
      <c r="G13" s="561">
        <v>5</v>
      </c>
      <c r="H13" s="549"/>
      <c r="I13" s="550"/>
      <c r="J13" s="565" t="s">
        <v>249</v>
      </c>
      <c r="K13" s="560">
        <v>1</v>
      </c>
      <c r="L13" s="566">
        <v>0</v>
      </c>
      <c r="M13" s="567">
        <v>2</v>
      </c>
      <c r="N13" s="563">
        <v>2</v>
      </c>
    </row>
    <row r="14" spans="1:14">
      <c r="B14" s="564"/>
      <c r="C14" s="565" t="s">
        <v>246</v>
      </c>
      <c r="D14" s="558">
        <v>0</v>
      </c>
      <c r="E14" s="560">
        <v>1</v>
      </c>
      <c r="F14" s="560">
        <v>0</v>
      </c>
      <c r="G14" s="561">
        <v>1</v>
      </c>
      <c r="H14" s="549"/>
      <c r="I14" s="550"/>
      <c r="J14" s="565" t="s">
        <v>381</v>
      </c>
      <c r="K14" s="566">
        <v>0</v>
      </c>
      <c r="L14" s="566">
        <v>1</v>
      </c>
      <c r="M14" s="567">
        <v>0</v>
      </c>
      <c r="N14" s="563">
        <v>1</v>
      </c>
    </row>
    <row r="15" spans="1:14">
      <c r="B15" s="564"/>
      <c r="C15" s="565" t="s">
        <v>248</v>
      </c>
      <c r="D15" s="558">
        <v>51</v>
      </c>
      <c r="E15" s="560">
        <v>40</v>
      </c>
      <c r="F15" s="560">
        <v>34</v>
      </c>
      <c r="G15" s="561">
        <v>74</v>
      </c>
      <c r="H15" s="549"/>
      <c r="I15" s="550"/>
      <c r="J15" s="565" t="s">
        <v>252</v>
      </c>
      <c r="K15" s="566">
        <v>176</v>
      </c>
      <c r="L15" s="566">
        <v>202</v>
      </c>
      <c r="M15" s="567">
        <v>156</v>
      </c>
      <c r="N15" s="563">
        <v>358</v>
      </c>
    </row>
    <row r="16" spans="1:14">
      <c r="B16" s="564"/>
      <c r="C16" s="565" t="s">
        <v>250</v>
      </c>
      <c r="D16" s="558">
        <v>1</v>
      </c>
      <c r="E16" s="560">
        <v>1</v>
      </c>
      <c r="F16" s="560">
        <v>2</v>
      </c>
      <c r="G16" s="561">
        <v>3</v>
      </c>
      <c r="H16" s="572"/>
      <c r="I16" s="550"/>
      <c r="J16" s="573" t="s">
        <v>254</v>
      </c>
      <c r="K16" s="566">
        <v>6</v>
      </c>
      <c r="L16" s="566">
        <v>10</v>
      </c>
      <c r="M16" s="546">
        <v>4</v>
      </c>
      <c r="N16" s="555">
        <v>14</v>
      </c>
    </row>
    <row r="17" spans="2:14">
      <c r="B17" s="564"/>
      <c r="C17" s="565" t="s">
        <v>251</v>
      </c>
      <c r="D17" s="558">
        <v>106</v>
      </c>
      <c r="E17" s="560">
        <v>62</v>
      </c>
      <c r="F17" s="560">
        <v>75</v>
      </c>
      <c r="G17" s="561">
        <v>137</v>
      </c>
      <c r="H17" s="572"/>
      <c r="I17" s="550"/>
      <c r="J17" s="565" t="s">
        <v>256</v>
      </c>
      <c r="K17" s="566">
        <v>5</v>
      </c>
      <c r="L17" s="566">
        <v>9</v>
      </c>
      <c r="M17" s="567">
        <v>1</v>
      </c>
      <c r="N17" s="563">
        <v>10</v>
      </c>
    </row>
    <row r="18" spans="2:14">
      <c r="B18" s="564"/>
      <c r="C18" s="565" t="s">
        <v>382</v>
      </c>
      <c r="D18" s="558">
        <v>0</v>
      </c>
      <c r="E18" s="560">
        <v>1</v>
      </c>
      <c r="F18" s="560">
        <v>0</v>
      </c>
      <c r="G18" s="561">
        <v>1</v>
      </c>
      <c r="H18" s="572"/>
      <c r="I18" s="550"/>
      <c r="J18" s="562" t="s">
        <v>258</v>
      </c>
      <c r="K18" s="559">
        <v>0</v>
      </c>
      <c r="L18" s="566">
        <v>0</v>
      </c>
      <c r="M18" s="567">
        <v>1</v>
      </c>
      <c r="N18" s="571">
        <v>1</v>
      </c>
    </row>
    <row r="19" spans="2:14">
      <c r="B19" s="564"/>
      <c r="C19" s="565" t="s">
        <v>253</v>
      </c>
      <c r="D19" s="558">
        <v>62</v>
      </c>
      <c r="E19" s="560">
        <v>89</v>
      </c>
      <c r="F19" s="560">
        <v>24</v>
      </c>
      <c r="G19" s="561">
        <v>113</v>
      </c>
      <c r="H19" s="572"/>
      <c r="I19" s="550"/>
      <c r="J19" s="557" t="s">
        <v>260</v>
      </c>
      <c r="K19" s="560">
        <v>3</v>
      </c>
      <c r="L19" s="553">
        <v>10</v>
      </c>
      <c r="M19" s="574">
        <v>1</v>
      </c>
      <c r="N19" s="563">
        <v>11</v>
      </c>
    </row>
    <row r="20" spans="2:14">
      <c r="B20" s="564"/>
      <c r="C20" s="565" t="s">
        <v>255</v>
      </c>
      <c r="D20" s="558">
        <v>0</v>
      </c>
      <c r="E20" s="560">
        <v>0</v>
      </c>
      <c r="F20" s="560">
        <v>1</v>
      </c>
      <c r="G20" s="561">
        <v>1</v>
      </c>
      <c r="H20" s="572"/>
      <c r="I20" s="550"/>
      <c r="J20" s="557" t="s">
        <v>262</v>
      </c>
      <c r="K20" s="560">
        <v>0</v>
      </c>
      <c r="L20" s="566">
        <v>1</v>
      </c>
      <c r="M20" s="558">
        <v>0</v>
      </c>
      <c r="N20" s="563">
        <v>1</v>
      </c>
    </row>
    <row r="21" spans="2:14">
      <c r="B21" s="564"/>
      <c r="C21" s="565" t="s">
        <v>257</v>
      </c>
      <c r="D21" s="558">
        <v>11</v>
      </c>
      <c r="E21" s="560">
        <v>6</v>
      </c>
      <c r="F21" s="560">
        <v>7</v>
      </c>
      <c r="G21" s="561">
        <v>13</v>
      </c>
      <c r="H21" s="549"/>
      <c r="I21" s="550"/>
      <c r="J21" s="565" t="s">
        <v>264</v>
      </c>
      <c r="K21" s="560">
        <v>4</v>
      </c>
      <c r="L21" s="560">
        <v>6</v>
      </c>
      <c r="M21" s="558">
        <v>0</v>
      </c>
      <c r="N21" s="563">
        <v>6</v>
      </c>
    </row>
    <row r="22" spans="2:14">
      <c r="B22" s="564"/>
      <c r="C22" s="565" t="s">
        <v>259</v>
      </c>
      <c r="D22" s="558">
        <v>7</v>
      </c>
      <c r="E22" s="560">
        <v>12</v>
      </c>
      <c r="F22" s="560">
        <v>1</v>
      </c>
      <c r="G22" s="561">
        <v>13</v>
      </c>
      <c r="H22" s="549"/>
      <c r="I22" s="550"/>
      <c r="J22" s="565" t="s">
        <v>266</v>
      </c>
      <c r="K22" s="560">
        <v>17</v>
      </c>
      <c r="L22" s="560">
        <v>13</v>
      </c>
      <c r="M22" s="558">
        <v>12</v>
      </c>
      <c r="N22" s="563">
        <v>25</v>
      </c>
    </row>
    <row r="23" spans="2:14">
      <c r="B23" s="564"/>
      <c r="C23" s="565" t="s">
        <v>261</v>
      </c>
      <c r="D23" s="558">
        <v>32</v>
      </c>
      <c r="E23" s="560">
        <v>35</v>
      </c>
      <c r="F23" s="560">
        <v>19</v>
      </c>
      <c r="G23" s="561">
        <v>54</v>
      </c>
      <c r="H23" s="549"/>
      <c r="I23" s="564"/>
      <c r="J23" s="565" t="s">
        <v>267</v>
      </c>
      <c r="K23" s="560">
        <v>486</v>
      </c>
      <c r="L23" s="560">
        <v>252</v>
      </c>
      <c r="M23" s="558">
        <v>1046</v>
      </c>
      <c r="N23" s="563">
        <v>1298</v>
      </c>
    </row>
    <row r="24" spans="2:14">
      <c r="B24" s="564"/>
      <c r="C24" s="565" t="s">
        <v>263</v>
      </c>
      <c r="D24" s="575">
        <v>35</v>
      </c>
      <c r="E24" s="576">
        <v>29</v>
      </c>
      <c r="F24" s="576">
        <v>15</v>
      </c>
      <c r="G24" s="577">
        <v>44</v>
      </c>
      <c r="H24" s="549"/>
      <c r="I24" s="564"/>
      <c r="J24" s="565" t="s">
        <v>269</v>
      </c>
      <c r="K24" s="560">
        <v>6</v>
      </c>
      <c r="L24" s="560">
        <v>7</v>
      </c>
      <c r="M24" s="558">
        <v>6</v>
      </c>
      <c r="N24" s="563">
        <v>13</v>
      </c>
    </row>
    <row r="25" spans="2:14">
      <c r="B25" s="564"/>
      <c r="C25" s="565" t="s">
        <v>265</v>
      </c>
      <c r="D25" s="558">
        <v>5</v>
      </c>
      <c r="E25" s="560">
        <v>3</v>
      </c>
      <c r="F25" s="560">
        <v>4</v>
      </c>
      <c r="G25" s="561">
        <v>7</v>
      </c>
      <c r="H25" s="549"/>
      <c r="I25" s="564"/>
      <c r="J25" s="565" t="s">
        <v>270</v>
      </c>
      <c r="K25" s="560">
        <v>4</v>
      </c>
      <c r="L25" s="560">
        <v>5</v>
      </c>
      <c r="M25" s="558">
        <v>2</v>
      </c>
      <c r="N25" s="563">
        <v>7</v>
      </c>
    </row>
    <row r="26" spans="2:14">
      <c r="B26" s="564"/>
      <c r="C26" s="565" t="s">
        <v>383</v>
      </c>
      <c r="D26" s="558">
        <v>4631</v>
      </c>
      <c r="E26" s="560">
        <v>3275</v>
      </c>
      <c r="F26" s="560">
        <v>3756</v>
      </c>
      <c r="G26" s="561">
        <v>7031</v>
      </c>
      <c r="H26" s="549"/>
      <c r="I26" s="564"/>
      <c r="J26" s="565" t="s">
        <v>272</v>
      </c>
      <c r="K26" s="560">
        <v>14</v>
      </c>
      <c r="L26" s="560">
        <v>5</v>
      </c>
      <c r="M26" s="558">
        <v>22</v>
      </c>
      <c r="N26" s="563">
        <v>27</v>
      </c>
    </row>
    <row r="27" spans="2:14">
      <c r="B27" s="564"/>
      <c r="C27" s="565" t="s">
        <v>384</v>
      </c>
      <c r="D27" s="558">
        <v>360</v>
      </c>
      <c r="E27" s="560">
        <v>187</v>
      </c>
      <c r="F27" s="560">
        <v>342</v>
      </c>
      <c r="G27" s="561">
        <v>529</v>
      </c>
      <c r="H27" s="549"/>
      <c r="I27" s="564"/>
      <c r="J27" s="565" t="s">
        <v>275</v>
      </c>
      <c r="K27" s="560">
        <v>49</v>
      </c>
      <c r="L27" s="560">
        <v>33</v>
      </c>
      <c r="M27" s="567">
        <v>62</v>
      </c>
      <c r="N27" s="563">
        <v>95</v>
      </c>
    </row>
    <row r="28" spans="2:14">
      <c r="B28" s="564"/>
      <c r="C28" s="565" t="s">
        <v>268</v>
      </c>
      <c r="D28" s="558">
        <v>3</v>
      </c>
      <c r="E28" s="560">
        <v>1</v>
      </c>
      <c r="F28" s="560">
        <v>6</v>
      </c>
      <c r="G28" s="561">
        <v>7</v>
      </c>
      <c r="H28" s="572"/>
      <c r="I28" s="564"/>
      <c r="J28" s="573" t="s">
        <v>340</v>
      </c>
      <c r="K28" s="560">
        <v>0</v>
      </c>
      <c r="L28" s="560">
        <v>0</v>
      </c>
      <c r="M28" s="578">
        <v>1</v>
      </c>
      <c r="N28" s="579">
        <v>1</v>
      </c>
    </row>
    <row r="29" spans="2:14">
      <c r="B29" s="564"/>
      <c r="C29" s="565" t="s">
        <v>385</v>
      </c>
      <c r="D29" s="558">
        <v>4</v>
      </c>
      <c r="E29" s="560">
        <v>5</v>
      </c>
      <c r="F29" s="560">
        <v>0</v>
      </c>
      <c r="G29" s="561">
        <v>5</v>
      </c>
      <c r="H29" s="572"/>
      <c r="I29" s="564"/>
      <c r="J29" s="580" t="s">
        <v>277</v>
      </c>
      <c r="K29" s="546">
        <v>2</v>
      </c>
      <c r="L29" s="569">
        <v>2</v>
      </c>
      <c r="M29" s="581">
        <v>0</v>
      </c>
      <c r="N29" s="579">
        <v>2</v>
      </c>
    </row>
    <row r="30" spans="2:14">
      <c r="B30" s="564"/>
      <c r="C30" s="565" t="s">
        <v>271</v>
      </c>
      <c r="D30" s="558">
        <v>0</v>
      </c>
      <c r="E30" s="560">
        <v>1</v>
      </c>
      <c r="F30" s="560">
        <v>1</v>
      </c>
      <c r="G30" s="561">
        <v>2</v>
      </c>
      <c r="H30" s="572"/>
      <c r="I30" s="582"/>
      <c r="J30" s="565" t="s">
        <v>279</v>
      </c>
      <c r="K30" s="560">
        <v>13</v>
      </c>
      <c r="L30" s="560">
        <v>16</v>
      </c>
      <c r="M30" s="558">
        <v>2</v>
      </c>
      <c r="N30" s="563">
        <v>18</v>
      </c>
    </row>
    <row r="31" spans="2:14">
      <c r="B31" s="550"/>
      <c r="C31" s="565" t="s">
        <v>273</v>
      </c>
      <c r="D31" s="558">
        <v>1</v>
      </c>
      <c r="E31" s="560">
        <v>2</v>
      </c>
      <c r="F31" s="560">
        <v>1</v>
      </c>
      <c r="G31" s="561">
        <v>3</v>
      </c>
      <c r="H31" s="572"/>
      <c r="I31" s="550"/>
      <c r="J31" s="565" t="s">
        <v>280</v>
      </c>
      <c r="K31" s="560">
        <v>7</v>
      </c>
      <c r="L31" s="560">
        <v>8</v>
      </c>
      <c r="M31" s="558">
        <v>3</v>
      </c>
      <c r="N31" s="563">
        <v>11</v>
      </c>
    </row>
    <row r="32" spans="2:14">
      <c r="B32" s="550"/>
      <c r="C32" s="565" t="s">
        <v>274</v>
      </c>
      <c r="D32" s="558">
        <v>1</v>
      </c>
      <c r="E32" s="560">
        <v>1</v>
      </c>
      <c r="F32" s="560">
        <v>1</v>
      </c>
      <c r="G32" s="561">
        <v>2</v>
      </c>
      <c r="H32" s="572"/>
      <c r="I32" s="564"/>
      <c r="J32" s="565" t="s">
        <v>282</v>
      </c>
      <c r="K32" s="560">
        <v>2</v>
      </c>
      <c r="L32" s="560">
        <v>1</v>
      </c>
      <c r="M32" s="558">
        <v>2</v>
      </c>
      <c r="N32" s="563">
        <v>3</v>
      </c>
    </row>
    <row r="33" spans="1:15">
      <c r="B33" s="550"/>
      <c r="C33" s="565" t="s">
        <v>276</v>
      </c>
      <c r="D33" s="558">
        <v>0</v>
      </c>
      <c r="E33" s="560">
        <v>1</v>
      </c>
      <c r="F33" s="560">
        <v>0</v>
      </c>
      <c r="G33" s="561">
        <v>1</v>
      </c>
      <c r="H33" s="549"/>
      <c r="I33" s="564"/>
      <c r="J33" s="565" t="s">
        <v>342</v>
      </c>
      <c r="K33" s="560">
        <v>1</v>
      </c>
      <c r="L33" s="560">
        <v>0</v>
      </c>
      <c r="M33" s="558">
        <v>1</v>
      </c>
      <c r="N33" s="563">
        <v>1</v>
      </c>
    </row>
    <row r="34" spans="1:15">
      <c r="B34" s="550"/>
      <c r="C34" s="565" t="s">
        <v>278</v>
      </c>
      <c r="D34" s="558">
        <v>1</v>
      </c>
      <c r="E34" s="560">
        <v>1</v>
      </c>
      <c r="F34" s="560">
        <v>1</v>
      </c>
      <c r="G34" s="561">
        <v>2</v>
      </c>
      <c r="H34" s="549"/>
      <c r="I34" s="564"/>
      <c r="J34" s="565" t="s">
        <v>284</v>
      </c>
      <c r="K34" s="560">
        <v>21</v>
      </c>
      <c r="L34" s="560">
        <v>10</v>
      </c>
      <c r="M34" s="558">
        <v>17</v>
      </c>
      <c r="N34" s="563">
        <v>27</v>
      </c>
    </row>
    <row r="35" spans="1:15">
      <c r="B35" s="550"/>
      <c r="C35" s="565" t="s">
        <v>386</v>
      </c>
      <c r="D35" s="558">
        <v>1</v>
      </c>
      <c r="E35" s="560">
        <v>1</v>
      </c>
      <c r="F35" s="560">
        <v>0</v>
      </c>
      <c r="G35" s="561">
        <v>1</v>
      </c>
      <c r="H35" s="549"/>
      <c r="I35" s="564"/>
      <c r="J35" s="565" t="s">
        <v>286</v>
      </c>
      <c r="K35" s="560">
        <v>172</v>
      </c>
      <c r="L35" s="560">
        <v>101</v>
      </c>
      <c r="M35" s="558">
        <v>287</v>
      </c>
      <c r="N35" s="563">
        <v>388</v>
      </c>
    </row>
    <row r="36" spans="1:15">
      <c r="B36" s="550"/>
      <c r="C36" s="565" t="s">
        <v>387</v>
      </c>
      <c r="D36" s="558">
        <v>0</v>
      </c>
      <c r="E36" s="560">
        <v>1</v>
      </c>
      <c r="F36" s="560">
        <v>0</v>
      </c>
      <c r="G36" s="561">
        <v>1</v>
      </c>
      <c r="H36" s="549"/>
      <c r="I36" s="564"/>
      <c r="J36" s="565" t="s">
        <v>388</v>
      </c>
      <c r="K36" s="560">
        <v>0</v>
      </c>
      <c r="L36" s="560">
        <v>0</v>
      </c>
      <c r="M36" s="558">
        <v>1</v>
      </c>
      <c r="N36" s="563">
        <v>1</v>
      </c>
    </row>
    <row r="37" spans="1:15">
      <c r="B37" s="550"/>
      <c r="C37" s="565" t="s">
        <v>341</v>
      </c>
      <c r="D37" s="558">
        <v>2</v>
      </c>
      <c r="E37" s="560">
        <v>3</v>
      </c>
      <c r="F37" s="560">
        <v>1</v>
      </c>
      <c r="G37" s="561">
        <v>4</v>
      </c>
      <c r="H37" s="549"/>
      <c r="I37" s="564"/>
      <c r="J37" s="565" t="s">
        <v>389</v>
      </c>
      <c r="K37" s="560">
        <v>1</v>
      </c>
      <c r="L37" s="560">
        <v>1</v>
      </c>
      <c r="M37" s="558">
        <v>0</v>
      </c>
      <c r="N37" s="563">
        <v>1</v>
      </c>
    </row>
    <row r="38" spans="1:15">
      <c r="B38" s="550"/>
      <c r="C38" s="565" t="s">
        <v>281</v>
      </c>
      <c r="D38" s="583">
        <v>2</v>
      </c>
      <c r="E38" s="565">
        <v>2</v>
      </c>
      <c r="F38" s="573">
        <v>1</v>
      </c>
      <c r="G38" s="584">
        <v>3</v>
      </c>
      <c r="H38" s="549"/>
      <c r="I38" s="550"/>
      <c r="J38" s="565" t="s">
        <v>289</v>
      </c>
      <c r="K38" s="560">
        <v>1</v>
      </c>
      <c r="L38" s="560">
        <v>3</v>
      </c>
      <c r="M38" s="567">
        <v>1</v>
      </c>
      <c r="N38" s="563">
        <v>4</v>
      </c>
    </row>
    <row r="39" spans="1:15">
      <c r="B39" s="550"/>
      <c r="C39" s="565" t="s">
        <v>283</v>
      </c>
      <c r="D39" s="558">
        <v>48</v>
      </c>
      <c r="E39" s="560">
        <v>72</v>
      </c>
      <c r="F39" s="560">
        <v>13</v>
      </c>
      <c r="G39" s="561">
        <v>85</v>
      </c>
      <c r="H39" s="572"/>
      <c r="I39" s="550"/>
      <c r="J39" s="565" t="s">
        <v>291</v>
      </c>
      <c r="K39" s="560">
        <v>7</v>
      </c>
      <c r="L39" s="560">
        <v>17</v>
      </c>
      <c r="M39" s="558">
        <v>1</v>
      </c>
      <c r="N39" s="563">
        <v>18</v>
      </c>
    </row>
    <row r="40" spans="1:15">
      <c r="B40" s="550"/>
      <c r="C40" s="565" t="s">
        <v>285</v>
      </c>
      <c r="D40" s="558">
        <v>22</v>
      </c>
      <c r="E40" s="560">
        <v>17</v>
      </c>
      <c r="F40" s="560">
        <v>16</v>
      </c>
      <c r="G40" s="561">
        <v>33</v>
      </c>
      <c r="H40" s="572"/>
      <c r="I40" s="564"/>
      <c r="J40" s="565" t="s">
        <v>293</v>
      </c>
      <c r="K40" s="560">
        <v>0</v>
      </c>
      <c r="L40" s="560">
        <v>1</v>
      </c>
      <c r="M40" s="558">
        <v>0</v>
      </c>
      <c r="N40" s="563">
        <v>1</v>
      </c>
    </row>
    <row r="41" spans="1:15">
      <c r="B41" s="550"/>
      <c r="C41" s="565" t="s">
        <v>287</v>
      </c>
      <c r="D41" s="558">
        <v>1</v>
      </c>
      <c r="E41" s="560">
        <v>5</v>
      </c>
      <c r="F41" s="560">
        <v>1</v>
      </c>
      <c r="G41" s="561">
        <v>6</v>
      </c>
      <c r="H41" s="549"/>
      <c r="I41" s="564"/>
      <c r="J41" s="565" t="s">
        <v>295</v>
      </c>
      <c r="K41" s="560">
        <v>13</v>
      </c>
      <c r="L41" s="560">
        <v>14</v>
      </c>
      <c r="M41" s="558">
        <v>4</v>
      </c>
      <c r="N41" s="563">
        <v>18</v>
      </c>
    </row>
    <row r="42" spans="1:15">
      <c r="B42" s="550"/>
      <c r="C42" s="565" t="s">
        <v>288</v>
      </c>
      <c r="D42" s="585">
        <v>2</v>
      </c>
      <c r="E42" s="586">
        <v>2</v>
      </c>
      <c r="F42" s="586">
        <v>0</v>
      </c>
      <c r="G42" s="587">
        <v>2</v>
      </c>
      <c r="H42" s="549"/>
      <c r="I42" s="564"/>
      <c r="J42" s="565" t="s">
        <v>390</v>
      </c>
      <c r="K42" s="560">
        <v>3</v>
      </c>
      <c r="L42" s="560">
        <v>0</v>
      </c>
      <c r="M42" s="558">
        <v>3</v>
      </c>
      <c r="N42" s="563">
        <v>3</v>
      </c>
    </row>
    <row r="43" spans="1:15">
      <c r="B43" s="550"/>
      <c r="C43" s="565" t="s">
        <v>290</v>
      </c>
      <c r="D43" s="558">
        <v>1</v>
      </c>
      <c r="E43" s="560">
        <v>3</v>
      </c>
      <c r="F43" s="566">
        <v>0</v>
      </c>
      <c r="G43" s="561">
        <v>3</v>
      </c>
      <c r="H43" s="549"/>
      <c r="I43" s="564"/>
      <c r="J43" s="565" t="s">
        <v>298</v>
      </c>
      <c r="K43" s="560">
        <v>3</v>
      </c>
      <c r="L43" s="566">
        <v>4</v>
      </c>
      <c r="M43" s="558">
        <v>1</v>
      </c>
      <c r="N43" s="563">
        <v>5</v>
      </c>
    </row>
    <row r="44" spans="1:15">
      <c r="B44" s="550"/>
      <c r="C44" s="565" t="s">
        <v>292</v>
      </c>
      <c r="D44" s="583">
        <v>2</v>
      </c>
      <c r="E44" s="565">
        <v>1</v>
      </c>
      <c r="F44" s="565">
        <v>2</v>
      </c>
      <c r="G44" s="584">
        <v>3</v>
      </c>
      <c r="H44" s="549"/>
      <c r="I44" s="564"/>
      <c r="J44" s="565" t="s">
        <v>391</v>
      </c>
      <c r="K44" s="560">
        <v>56</v>
      </c>
      <c r="L44" s="560">
        <v>56</v>
      </c>
      <c r="M44" s="558">
        <v>41</v>
      </c>
      <c r="N44" s="563">
        <v>97</v>
      </c>
    </row>
    <row r="45" spans="1:15">
      <c r="B45" s="550"/>
      <c r="C45" s="565" t="s">
        <v>392</v>
      </c>
      <c r="D45" s="583">
        <v>1</v>
      </c>
      <c r="E45" s="565">
        <v>1</v>
      </c>
      <c r="F45" s="565">
        <v>0</v>
      </c>
      <c r="G45" s="584">
        <v>1</v>
      </c>
      <c r="H45" s="549"/>
      <c r="I45" s="550"/>
      <c r="J45" s="565" t="s">
        <v>393</v>
      </c>
      <c r="K45" s="560">
        <v>128</v>
      </c>
      <c r="L45" s="560">
        <v>169</v>
      </c>
      <c r="M45" s="558">
        <v>82</v>
      </c>
      <c r="N45" s="563">
        <v>251</v>
      </c>
    </row>
    <row r="46" spans="1:15">
      <c r="B46" s="550"/>
      <c r="C46" s="562" t="s">
        <v>294</v>
      </c>
      <c r="D46" s="583">
        <v>91</v>
      </c>
      <c r="E46" s="562">
        <v>99</v>
      </c>
      <c r="F46" s="562">
        <v>38</v>
      </c>
      <c r="G46" s="588">
        <v>137</v>
      </c>
      <c r="H46" s="549"/>
      <c r="I46" s="564"/>
      <c r="J46" s="565" t="s">
        <v>302</v>
      </c>
      <c r="K46" s="560">
        <v>18</v>
      </c>
      <c r="L46" s="560">
        <v>6</v>
      </c>
      <c r="M46" s="558">
        <v>24</v>
      </c>
      <c r="N46" s="563">
        <v>30</v>
      </c>
    </row>
    <row r="47" spans="1:15">
      <c r="B47" s="550"/>
      <c r="C47" s="562" t="s">
        <v>296</v>
      </c>
      <c r="D47" s="583">
        <v>79</v>
      </c>
      <c r="E47" s="562">
        <v>65</v>
      </c>
      <c r="F47" s="562">
        <v>45</v>
      </c>
      <c r="G47" s="588">
        <v>110</v>
      </c>
      <c r="H47" s="549"/>
      <c r="I47" s="550"/>
      <c r="J47" s="565" t="s">
        <v>303</v>
      </c>
      <c r="K47" s="560">
        <v>68</v>
      </c>
      <c r="L47" s="560">
        <v>69</v>
      </c>
      <c r="M47" s="558">
        <v>17</v>
      </c>
      <c r="N47" s="563">
        <v>86</v>
      </c>
    </row>
    <row r="48" spans="1:15">
      <c r="A48" s="589"/>
      <c r="B48" s="550"/>
      <c r="C48" s="565" t="s">
        <v>297</v>
      </c>
      <c r="D48" s="558">
        <v>8</v>
      </c>
      <c r="E48" s="560">
        <v>13</v>
      </c>
      <c r="F48" s="560">
        <v>4</v>
      </c>
      <c r="G48" s="561">
        <v>17</v>
      </c>
      <c r="H48" s="541"/>
      <c r="I48" s="550"/>
      <c r="J48" s="565" t="s">
        <v>394</v>
      </c>
      <c r="K48" s="560">
        <v>1</v>
      </c>
      <c r="L48" s="560">
        <v>1</v>
      </c>
      <c r="M48" s="558">
        <v>0</v>
      </c>
      <c r="N48" s="563">
        <v>1</v>
      </c>
      <c r="O48" s="590"/>
    </row>
    <row r="49" spans="1:14">
      <c r="A49" s="589"/>
      <c r="B49" s="582"/>
      <c r="C49" s="591" t="s">
        <v>299</v>
      </c>
      <c r="D49" s="591">
        <v>0</v>
      </c>
      <c r="E49" s="580">
        <v>1</v>
      </c>
      <c r="F49" s="591">
        <v>0</v>
      </c>
      <c r="G49" s="592">
        <v>1</v>
      </c>
      <c r="H49" s="541"/>
      <c r="I49" s="550"/>
      <c r="J49" s="565" t="s">
        <v>304</v>
      </c>
      <c r="K49" s="560">
        <v>499</v>
      </c>
      <c r="L49" s="560">
        <v>262</v>
      </c>
      <c r="M49" s="558">
        <v>351</v>
      </c>
      <c r="N49" s="563">
        <v>613</v>
      </c>
    </row>
    <row r="50" spans="1:14">
      <c r="B50" s="550"/>
      <c r="C50" s="593" t="s">
        <v>300</v>
      </c>
      <c r="D50" s="594">
        <v>1</v>
      </c>
      <c r="E50" s="595">
        <v>4</v>
      </c>
      <c r="F50" s="596">
        <v>0</v>
      </c>
      <c r="G50" s="597">
        <v>4</v>
      </c>
      <c r="H50" s="572"/>
      <c r="I50" s="582"/>
      <c r="J50" s="565" t="s">
        <v>395</v>
      </c>
      <c r="K50" s="560">
        <v>2</v>
      </c>
      <c r="L50" s="566">
        <v>1</v>
      </c>
      <c r="M50" s="558">
        <v>1</v>
      </c>
      <c r="N50" s="563">
        <v>2</v>
      </c>
    </row>
    <row r="51" spans="1:14">
      <c r="B51" s="550"/>
      <c r="C51" s="565" t="s">
        <v>301</v>
      </c>
      <c r="D51" s="583">
        <v>22</v>
      </c>
      <c r="E51" s="565">
        <v>21</v>
      </c>
      <c r="F51" s="576">
        <v>12</v>
      </c>
      <c r="G51" s="577">
        <v>33</v>
      </c>
      <c r="H51" s="597"/>
      <c r="I51" s="598"/>
      <c r="J51" s="591" t="s">
        <v>396</v>
      </c>
      <c r="K51" s="560">
        <v>1</v>
      </c>
      <c r="L51" s="560">
        <v>1</v>
      </c>
      <c r="M51" s="567">
        <v>0</v>
      </c>
      <c r="N51" s="563">
        <v>1</v>
      </c>
    </row>
    <row r="52" spans="1:14">
      <c r="B52" s="550"/>
      <c r="C52" s="580" t="s">
        <v>343</v>
      </c>
      <c r="D52" s="599">
        <v>1</v>
      </c>
      <c r="E52" s="580">
        <v>2</v>
      </c>
      <c r="F52" s="580">
        <v>1</v>
      </c>
      <c r="G52" s="600">
        <v>3</v>
      </c>
      <c r="H52" s="536"/>
      <c r="I52" s="598"/>
      <c r="J52" s="601" t="s">
        <v>397</v>
      </c>
      <c r="K52" s="602">
        <v>1</v>
      </c>
      <c r="L52" s="602">
        <v>3</v>
      </c>
      <c r="M52" s="546">
        <v>6</v>
      </c>
      <c r="N52" s="579">
        <v>9</v>
      </c>
    </row>
    <row r="53" spans="1:14">
      <c r="B53" s="840"/>
      <c r="C53" s="565" t="s">
        <v>398</v>
      </c>
      <c r="D53" s="558">
        <v>45</v>
      </c>
      <c r="E53" s="560">
        <v>46</v>
      </c>
      <c r="F53" s="560">
        <v>32</v>
      </c>
      <c r="G53" s="561">
        <v>78</v>
      </c>
      <c r="H53" s="536"/>
      <c r="I53" s="598"/>
      <c r="J53" s="601" t="s">
        <v>344</v>
      </c>
      <c r="K53" s="602">
        <v>0</v>
      </c>
      <c r="L53" s="602">
        <v>0</v>
      </c>
      <c r="M53" s="560">
        <v>1</v>
      </c>
      <c r="N53" s="579">
        <v>1</v>
      </c>
    </row>
    <row r="54" spans="1:14">
      <c r="B54" s="841"/>
      <c r="C54" s="565" t="s">
        <v>399</v>
      </c>
      <c r="D54" s="560">
        <v>1138</v>
      </c>
      <c r="E54" s="560">
        <v>841</v>
      </c>
      <c r="F54" s="560">
        <v>1024</v>
      </c>
      <c r="G54" s="603">
        <v>1865</v>
      </c>
      <c r="H54" s="536"/>
      <c r="I54" s="598"/>
      <c r="J54" s="604" t="s">
        <v>309</v>
      </c>
      <c r="K54" s="560">
        <v>1</v>
      </c>
      <c r="L54" s="560">
        <v>0</v>
      </c>
      <c r="M54" s="560">
        <v>2</v>
      </c>
      <c r="N54" s="563">
        <v>2</v>
      </c>
    </row>
    <row r="55" spans="1:14">
      <c r="B55" s="605"/>
      <c r="C55" s="568" t="s">
        <v>305</v>
      </c>
      <c r="D55" s="606">
        <v>0</v>
      </c>
      <c r="E55" s="569">
        <v>1</v>
      </c>
      <c r="F55" s="569">
        <v>0</v>
      </c>
      <c r="G55" s="603">
        <v>1</v>
      </c>
      <c r="H55" s="536"/>
      <c r="I55" s="607"/>
      <c r="J55" s="604" t="s">
        <v>310</v>
      </c>
      <c r="K55" s="560">
        <v>1</v>
      </c>
      <c r="L55" s="560">
        <v>2</v>
      </c>
      <c r="M55" s="560">
        <v>1</v>
      </c>
      <c r="N55" s="563">
        <v>3</v>
      </c>
    </row>
    <row r="56" spans="1:14">
      <c r="B56" s="582"/>
      <c r="C56" s="580" t="s">
        <v>306</v>
      </c>
      <c r="D56" s="580">
        <v>1</v>
      </c>
      <c r="E56" s="580">
        <v>1</v>
      </c>
      <c r="F56" s="608">
        <v>0</v>
      </c>
      <c r="G56" s="609">
        <v>1</v>
      </c>
      <c r="H56" s="536"/>
      <c r="I56" s="582"/>
      <c r="J56" s="608" t="s">
        <v>400</v>
      </c>
      <c r="K56" s="559">
        <v>3</v>
      </c>
      <c r="L56" s="559">
        <v>0</v>
      </c>
      <c r="M56" s="559">
        <v>0</v>
      </c>
      <c r="N56" s="579">
        <v>0</v>
      </c>
    </row>
    <row ht="13.5" r="57" spans="1:14" thickBot="1">
      <c r="B57" s="582"/>
      <c r="C57" s="580" t="s">
        <v>307</v>
      </c>
      <c r="D57" s="610">
        <v>4</v>
      </c>
      <c r="E57" s="610">
        <v>4</v>
      </c>
      <c r="F57" s="610">
        <v>1</v>
      </c>
      <c r="G57" s="611">
        <v>5</v>
      </c>
      <c r="H57" s="612"/>
      <c r="I57" s="582"/>
      <c r="J57" s="613"/>
      <c r="K57" s="614"/>
      <c r="L57" s="595"/>
      <c r="M57" s="580"/>
      <c r="N57" s="600"/>
    </row>
    <row ht="14" r="58" spans="1:14" thickBot="1" thickTop="1">
      <c r="B58" s="615"/>
      <c r="C58" s="616" t="s">
        <v>308</v>
      </c>
      <c r="D58" s="616">
        <v>5</v>
      </c>
      <c r="E58" s="616">
        <v>5</v>
      </c>
      <c r="F58" s="617">
        <v>0</v>
      </c>
      <c r="G58" s="618">
        <v>5</v>
      </c>
      <c r="H58" s="612"/>
      <c r="I58" s="829" t="s">
        <v>401</v>
      </c>
      <c r="J58" s="830"/>
      <c r="K58" s="619">
        <v>164578</v>
      </c>
      <c r="L58" s="620">
        <v>138952</v>
      </c>
      <c r="M58" s="620">
        <v>143133</v>
      </c>
      <c r="N58" s="621">
        <v>282085</v>
      </c>
    </row>
    <row r="60" spans="1:14">
      <c r="B60" s="622" t="s">
        <v>205</v>
      </c>
      <c r="C60" s="623"/>
      <c r="D60" s="623"/>
      <c r="E60" s="623"/>
      <c r="F60" s="623"/>
      <c r="G60" s="623"/>
    </row>
    <row r="61" spans="1:14">
      <c r="C61" s="623"/>
      <c r="D61" s="623"/>
      <c r="E61" s="623"/>
      <c r="F61" s="623"/>
      <c r="G61" s="623"/>
    </row>
    <row r="62" spans="1:14">
      <c r="C62" s="623"/>
      <c r="D62" s="623"/>
      <c r="E62" s="623"/>
      <c r="F62" s="623"/>
      <c r="G62" s="623"/>
    </row>
    <row r="64" spans="1:14">
      <c r="C64" s="624"/>
      <c r="D64" s="624"/>
      <c r="E64" s="624"/>
      <c r="F64" s="624"/>
    </row>
    <row r="71" spans="8:16">
      <c r="I71" s="612"/>
    </row>
    <row r="73" spans="8:16">
      <c r="J73" s="612"/>
      <c r="K73" s="612"/>
    </row>
    <row r="74" spans="8:16">
      <c r="H74" s="612"/>
      <c r="P74" s="612"/>
    </row>
    <row r="95" spans="9:9">
      <c r="I95" s="612"/>
    </row>
    <row r="97" spans="11:11">
      <c r="K97" s="612"/>
    </row>
  </sheetData>
  <mergeCells count="8">
    <mergeCell ref="I58:J58"/>
    <mergeCell ref="I4:J5"/>
    <mergeCell ref="K4:K5"/>
    <mergeCell ref="L4:N4"/>
    <mergeCell ref="B53:B54"/>
    <mergeCell ref="B4:C5"/>
    <mergeCell ref="D4:D5"/>
    <mergeCell ref="E4:G4"/>
  </mergeCells>
  <phoneticPr fontId="3"/>
  <pageMargins bottom="0.75" footer="0.3" header="0.3" left="0.25" right="0.25" top="0.75"/>
  <pageSetup orientation="portrait" paperSize="9" r:id="rId1" scale="90"/>
  <headerFooter alignWithMargins="0"/>
</worksheet>
</file>

<file path=xl/worksheets/sheet13.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codeName="Sheet19">
    <tabColor indexed="13"/>
  </sheetPr>
  <dimension ref="A1:M21"/>
  <sheetViews>
    <sheetView showGridLines="0" workbookViewId="0" zoomScale="70" zoomScaleNormal="70">
      <selection activeCell="B2" sqref="B2:I2"/>
    </sheetView>
  </sheetViews>
  <sheetFormatPr defaultColWidth="9" defaultRowHeight="13"/>
  <cols>
    <col min="1" max="1" style="195" width="9.0" collapsed="false"/>
    <col min="2" max="2" customWidth="true" style="627" width="8.7265625" collapsed="false"/>
    <col min="3" max="3" customWidth="true" style="627" width="9.453125" collapsed="false"/>
    <col min="4" max="4" customWidth="true" style="627" width="8.90625" collapsed="false"/>
    <col min="5" max="5" customWidth="true" style="627" width="9.453125" collapsed="false"/>
    <col min="6" max="6" customWidth="true" style="627" width="8.90625" collapsed="false"/>
    <col min="7" max="7" customWidth="true" style="627" width="9.453125" collapsed="false"/>
    <col min="8" max="8" customWidth="true" style="627" width="8.90625" collapsed="false"/>
    <col min="9" max="9" customWidth="true" style="627" width="9.453125" collapsed="false"/>
    <col min="10" max="10" customWidth="true" style="627" width="8.90625" collapsed="false"/>
    <col min="11" max="11" customWidth="true" style="627" width="9.453125" collapsed="false"/>
    <col min="12" max="12" customWidth="true" style="673" width="8.90625" collapsed="false"/>
    <col min="13" max="16384" style="627" width="9.0" collapsed="false"/>
  </cols>
  <sheetData>
    <row customFormat="1" ht="16.5" r="1" s="195" spans="1:12">
      <c r="A1" s="195" t="s">
        <v>152</v>
      </c>
      <c r="B1" s="196" t="s">
        <v>206</v>
      </c>
      <c r="C1" s="196"/>
      <c r="D1" s="196"/>
    </row>
    <row ht="16.5" r="2" spans="1:12">
      <c r="A2" s="195" t="s">
        <v>153</v>
      </c>
      <c r="B2" s="848" t="s">
        <v>106</v>
      </c>
      <c r="C2" s="848"/>
      <c r="D2" s="848"/>
      <c r="E2" s="848"/>
      <c r="F2" s="848"/>
      <c r="G2" s="848"/>
      <c r="H2" s="848"/>
      <c r="I2" s="848"/>
      <c r="J2" s="625"/>
      <c r="K2" s="625"/>
      <c r="L2" s="626"/>
    </row>
    <row r="3" spans="1:12">
      <c r="B3" s="625"/>
      <c r="C3" s="625"/>
      <c r="D3" s="625"/>
      <c r="E3" s="625"/>
      <c r="F3" s="625"/>
      <c r="G3" s="625"/>
      <c r="H3" s="625"/>
      <c r="I3" s="625"/>
      <c r="J3" s="625"/>
      <c r="K3" s="625"/>
      <c r="L3" s="626"/>
    </row>
    <row ht="13.5" r="4" spans="1:12" thickBot="1">
      <c r="B4" s="625"/>
      <c r="C4" s="625"/>
      <c r="D4" s="625"/>
      <c r="E4" s="625"/>
      <c r="F4" s="625"/>
      <c r="G4" s="625"/>
      <c r="H4" s="625"/>
      <c r="I4" s="625"/>
      <c r="J4" s="625"/>
      <c r="K4" s="625"/>
      <c r="L4" s="628" t="s">
        <v>143</v>
      </c>
    </row>
    <row r="5" spans="1:12">
      <c r="B5" s="629"/>
      <c r="C5" s="844" t="s">
        <v>316</v>
      </c>
      <c r="D5" s="845"/>
      <c r="E5" s="844" t="s">
        <v>315</v>
      </c>
      <c r="F5" s="845"/>
      <c r="G5" s="846" t="s">
        <v>314</v>
      </c>
      <c r="H5" s="842"/>
      <c r="I5" s="847" t="s">
        <v>313</v>
      </c>
      <c r="J5" s="847"/>
      <c r="K5" s="842" t="s">
        <v>333</v>
      </c>
      <c r="L5" s="843"/>
    </row>
    <row ht="13.5" r="6" spans="1:12" thickBot="1">
      <c r="B6" s="630" t="s">
        <v>41</v>
      </c>
      <c r="C6" s="631" t="s">
        <v>7</v>
      </c>
      <c r="D6" s="632" t="s">
        <v>332</v>
      </c>
      <c r="E6" s="631" t="s">
        <v>7</v>
      </c>
      <c r="F6" s="633" t="s">
        <v>332</v>
      </c>
      <c r="G6" s="634" t="s">
        <v>7</v>
      </c>
      <c r="H6" s="635" t="s">
        <v>332</v>
      </c>
      <c r="I6" s="636" t="s">
        <v>7</v>
      </c>
      <c r="J6" s="637" t="s">
        <v>332</v>
      </c>
      <c r="K6" s="636" t="s">
        <v>7</v>
      </c>
      <c r="L6" s="638" t="s">
        <v>146</v>
      </c>
    </row>
    <row customHeight="1" ht="14.25" r="7" spans="1:12" thickTop="1">
      <c r="B7" s="639" t="s">
        <v>147</v>
      </c>
      <c r="C7" s="640">
        <v>34114</v>
      </c>
      <c r="D7" s="641">
        <v>36.453201970443352</v>
      </c>
      <c r="E7" s="640">
        <v>44276</v>
      </c>
      <c r="F7" s="642">
        <v>41.3</v>
      </c>
      <c r="G7" s="643">
        <v>54096</v>
      </c>
      <c r="H7" s="644">
        <v>44.89</v>
      </c>
      <c r="I7" s="643">
        <v>62886</v>
      </c>
      <c r="J7" s="645">
        <v>48.1</v>
      </c>
      <c r="K7" s="646">
        <v>75960</v>
      </c>
      <c r="L7" s="647">
        <v>52.2</v>
      </c>
    </row>
    <row r="8" spans="1:12">
      <c r="B8" s="648" t="s">
        <v>148</v>
      </c>
      <c r="C8" s="649">
        <v>24545</v>
      </c>
      <c r="D8" s="641">
        <v>26.228054240620622</v>
      </c>
      <c r="E8" s="649">
        <v>28237</v>
      </c>
      <c r="F8" s="650">
        <v>26.3</v>
      </c>
      <c r="G8" s="651">
        <v>31417</v>
      </c>
      <c r="H8" s="644">
        <v>26.07</v>
      </c>
      <c r="I8" s="651">
        <v>33420</v>
      </c>
      <c r="J8" s="652">
        <v>25.6</v>
      </c>
      <c r="K8" s="653">
        <v>35388</v>
      </c>
      <c r="L8" s="647">
        <v>24.3</v>
      </c>
    </row>
    <row r="9" spans="1:12">
      <c r="B9" s="648" t="s">
        <v>109</v>
      </c>
      <c r="C9" s="649">
        <v>16195</v>
      </c>
      <c r="D9" s="641">
        <v>17.305493519122063</v>
      </c>
      <c r="E9" s="649">
        <v>17111</v>
      </c>
      <c r="F9" s="650">
        <v>16</v>
      </c>
      <c r="G9" s="651">
        <v>17953</v>
      </c>
      <c r="H9" s="644">
        <v>14.9</v>
      </c>
      <c r="I9" s="651">
        <v>18480</v>
      </c>
      <c r="J9" s="652">
        <v>14.1</v>
      </c>
      <c r="K9" s="653">
        <v>18865</v>
      </c>
      <c r="L9" s="647">
        <v>13</v>
      </c>
    </row>
    <row r="10" spans="1:12">
      <c r="B10" s="648" t="s">
        <v>110</v>
      </c>
      <c r="C10" s="649">
        <v>13134</v>
      </c>
      <c r="D10" s="641">
        <v>14.034600301336781</v>
      </c>
      <c r="E10" s="649">
        <v>12688</v>
      </c>
      <c r="F10" s="650">
        <v>11.8</v>
      </c>
      <c r="G10" s="651">
        <v>12274</v>
      </c>
      <c r="H10" s="644">
        <v>10.19</v>
      </c>
      <c r="I10" s="651">
        <v>11942</v>
      </c>
      <c r="J10" s="652">
        <v>9.1</v>
      </c>
      <c r="K10" s="653">
        <v>11970</v>
      </c>
      <c r="L10" s="647">
        <v>8.1999999999999993</v>
      </c>
    </row>
    <row r="11" spans="1:12">
      <c r="B11" s="648" t="s">
        <v>111</v>
      </c>
      <c r="C11" s="649">
        <v>3970</v>
      </c>
      <c r="D11" s="641">
        <v>4.2422234807603942</v>
      </c>
      <c r="E11" s="649">
        <v>3622</v>
      </c>
      <c r="F11" s="650">
        <v>3.4</v>
      </c>
      <c r="G11" s="651">
        <v>3453</v>
      </c>
      <c r="H11" s="644">
        <v>2.87</v>
      </c>
      <c r="I11" s="651">
        <v>3006</v>
      </c>
      <c r="J11" s="652">
        <v>2.2999999999999998</v>
      </c>
      <c r="K11" s="653">
        <v>2748</v>
      </c>
      <c r="L11" s="647">
        <v>1.9</v>
      </c>
    </row>
    <row r="12" spans="1:12">
      <c r="B12" s="648" t="s">
        <v>112</v>
      </c>
      <c r="C12" s="649">
        <v>1195</v>
      </c>
      <c r="D12" s="641">
        <v>1.2769413248132675</v>
      </c>
      <c r="E12" s="649">
        <v>969</v>
      </c>
      <c r="F12" s="650">
        <v>0.9</v>
      </c>
      <c r="G12" s="651">
        <v>939</v>
      </c>
      <c r="H12" s="644">
        <v>0.78</v>
      </c>
      <c r="I12" s="651">
        <v>717</v>
      </c>
      <c r="J12" s="652">
        <v>0.5</v>
      </c>
      <c r="K12" s="653">
        <v>516</v>
      </c>
      <c r="L12" s="647">
        <v>0.4</v>
      </c>
    </row>
    <row r="13" spans="1:12">
      <c r="A13" s="627"/>
      <c r="B13" s="648" t="s">
        <v>113</v>
      </c>
      <c r="C13" s="649">
        <v>335</v>
      </c>
      <c r="D13" s="641">
        <v>0.35797099900622975</v>
      </c>
      <c r="E13" s="649">
        <v>255</v>
      </c>
      <c r="F13" s="650">
        <v>0.2</v>
      </c>
      <c r="G13" s="651">
        <v>273</v>
      </c>
      <c r="H13" s="644">
        <v>0.23</v>
      </c>
      <c r="I13" s="651">
        <v>150</v>
      </c>
      <c r="J13" s="652">
        <v>0.1</v>
      </c>
      <c r="K13" s="653">
        <v>116</v>
      </c>
      <c r="L13" s="647">
        <v>0.1</v>
      </c>
    </row>
    <row r="14" spans="1:12">
      <c r="B14" s="648" t="s">
        <v>114</v>
      </c>
      <c r="C14" s="649">
        <v>62</v>
      </c>
      <c r="D14" s="641">
        <v>6.6251349069809687E-2</v>
      </c>
      <c r="E14" s="649">
        <v>47</v>
      </c>
      <c r="F14" s="650">
        <v>0</v>
      </c>
      <c r="G14" s="651">
        <v>66</v>
      </c>
      <c r="H14" s="644">
        <v>0.05</v>
      </c>
      <c r="I14" s="651">
        <v>50</v>
      </c>
      <c r="J14" s="652">
        <v>0</v>
      </c>
      <c r="K14" s="653">
        <v>26</v>
      </c>
      <c r="L14" s="647">
        <v>0</v>
      </c>
    </row>
    <row r="15" spans="1:12">
      <c r="B15" s="648" t="s">
        <v>115</v>
      </c>
      <c r="C15" s="649">
        <v>8</v>
      </c>
      <c r="D15" s="641">
        <v>8.5485611702980253E-3</v>
      </c>
      <c r="E15" s="649">
        <v>14</v>
      </c>
      <c r="F15" s="650">
        <v>0</v>
      </c>
      <c r="G15" s="651">
        <v>12</v>
      </c>
      <c r="H15" s="644">
        <v>0.01</v>
      </c>
      <c r="I15" s="651">
        <v>15</v>
      </c>
      <c r="J15" s="652">
        <v>0</v>
      </c>
      <c r="K15" s="653">
        <v>4</v>
      </c>
      <c r="L15" s="647">
        <v>0</v>
      </c>
    </row>
    <row ht="13.5" r="16" spans="1:12" thickBot="1">
      <c r="B16" s="654" t="s">
        <v>116</v>
      </c>
      <c r="C16" s="655">
        <v>25</v>
      </c>
      <c r="D16" s="641">
        <v>2.6714253657181324E-2</v>
      </c>
      <c r="E16" s="655">
        <v>26</v>
      </c>
      <c r="F16" s="656">
        <v>0</v>
      </c>
      <c r="G16" s="657">
        <v>21</v>
      </c>
      <c r="H16" s="658">
        <v>0.02</v>
      </c>
      <c r="I16" s="657">
        <v>12</v>
      </c>
      <c r="J16" s="659">
        <v>0</v>
      </c>
      <c r="K16" s="660">
        <v>16</v>
      </c>
      <c r="L16" s="661">
        <v>0</v>
      </c>
    </row>
    <row ht="14" r="17" spans="2:12" thickBot="1" thickTop="1">
      <c r="B17" s="662" t="s">
        <v>30</v>
      </c>
      <c r="C17" s="663">
        <v>93583</v>
      </c>
      <c r="D17" s="664">
        <v>100</v>
      </c>
      <c r="E17" s="663">
        <v>107245</v>
      </c>
      <c r="F17" s="665">
        <v>100</v>
      </c>
      <c r="G17" s="666">
        <v>120504</v>
      </c>
      <c r="H17" s="667">
        <v>100.01</v>
      </c>
      <c r="I17" s="666">
        <v>130678</v>
      </c>
      <c r="J17" s="668">
        <v>100</v>
      </c>
      <c r="K17" s="669">
        <f>SUM(K7:K16)</f>
        <v>145609</v>
      </c>
      <c r="L17" s="670">
        <v>100</v>
      </c>
    </row>
    <row r="18" spans="2:12">
      <c r="B18" s="625"/>
      <c r="C18" s="625"/>
      <c r="D18" s="625"/>
      <c r="E18" s="625"/>
      <c r="F18" s="625"/>
      <c r="G18" s="625"/>
      <c r="H18" s="625"/>
      <c r="I18" s="625"/>
      <c r="J18" s="625"/>
      <c r="K18" s="625"/>
      <c r="L18" s="626"/>
    </row>
    <row r="19" spans="2:12">
      <c r="B19" s="625" t="s">
        <v>193</v>
      </c>
      <c r="C19" s="625"/>
      <c r="D19" s="625"/>
      <c r="E19" s="625"/>
      <c r="F19" s="625"/>
      <c r="G19" s="625"/>
      <c r="H19" s="625"/>
      <c r="I19" s="625"/>
      <c r="J19" s="625"/>
      <c r="K19" s="625"/>
      <c r="L19" s="626"/>
    </row>
    <row r="20" spans="2:12">
      <c r="B20" s="625" t="s">
        <v>228</v>
      </c>
      <c r="C20" s="625"/>
      <c r="D20" s="625"/>
      <c r="E20" s="625"/>
      <c r="F20" s="625"/>
      <c r="G20" s="625"/>
      <c r="H20" s="625"/>
      <c r="I20" s="625"/>
      <c r="J20" s="625"/>
      <c r="K20" s="625"/>
      <c r="L20" s="626"/>
    </row>
    <row r="21" spans="2:12">
      <c r="B21" s="671" t="s">
        <v>318</v>
      </c>
      <c r="C21" s="671"/>
      <c r="D21" s="671"/>
      <c r="E21" s="671"/>
      <c r="F21" s="671"/>
      <c r="G21" s="671"/>
      <c r="H21" s="671"/>
      <c r="I21" s="671"/>
      <c r="J21" s="671"/>
      <c r="K21" s="671"/>
      <c r="L21" s="672"/>
    </row>
  </sheetData>
  <mergeCells count="6">
    <mergeCell ref="K5:L5"/>
    <mergeCell ref="E5:F5"/>
    <mergeCell ref="G5:H5"/>
    <mergeCell ref="I5:J5"/>
    <mergeCell ref="B2:I2"/>
    <mergeCell ref="C5:D5"/>
  </mergeCells>
  <phoneticPr fontId="3"/>
  <pageMargins bottom="1" footer="0.51200000000000001" header="0.51200000000000001" left="0.75" right="0.75" top="1"/>
  <pageSetup orientation="landscape" paperSize="9" r:id="rId1"/>
  <headerFooter alignWithMargins="0"/>
</worksheet>
</file>

<file path=xl/worksheets/sheet14.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codeName="Sheet20">
    <tabColor indexed="13"/>
  </sheetPr>
  <dimension ref="A1:Z25"/>
  <sheetViews>
    <sheetView showGridLines="0" workbookViewId="0" zoomScale="55" zoomScaleNormal="55">
      <selection activeCell="B2" sqref="B2:G2"/>
    </sheetView>
  </sheetViews>
  <sheetFormatPr defaultColWidth="9" defaultRowHeight="13"/>
  <cols>
    <col min="1" max="1" style="195" width="9.0" collapsed="false"/>
    <col min="2" max="2" customWidth="true" style="675" width="2.90625" collapsed="false"/>
    <col min="3" max="3" customWidth="true" style="675" width="6.453125" collapsed="false"/>
    <col min="4" max="4" customWidth="true" style="675" width="10.36328125" collapsed="false"/>
    <col min="5" max="5" customWidth="true" style="675" width="7.08984375" collapsed="false"/>
    <col min="6" max="6" bestFit="true" customWidth="true" style="675" width="10.453125" collapsed="false"/>
    <col min="7" max="7" bestFit="true" customWidth="true" style="675" width="8.26953125" collapsed="false"/>
    <col min="8" max="8" bestFit="true" customWidth="true" style="675" width="10.453125" collapsed="false"/>
    <col min="9" max="9" bestFit="true" customWidth="true" style="675" width="8.26953125" collapsed="false"/>
    <col min="10" max="10" bestFit="true" customWidth="true" style="675" width="10.453125" collapsed="false"/>
    <col min="11" max="11" bestFit="true" customWidth="true" style="675" width="8.453125" collapsed="false"/>
    <col min="12" max="12" customWidth="true" style="675" width="10.26953125" collapsed="false"/>
    <col min="13" max="22" customWidth="true" style="675" width="9.6328125" collapsed="false"/>
    <col min="23" max="23" bestFit="true" customWidth="true" style="675" width="9.08984375" collapsed="false"/>
    <col min="24" max="24" customWidth="true" style="675" width="9.6328125" collapsed="false"/>
    <col min="25" max="16384" style="675" width="9.0" collapsed="false"/>
  </cols>
  <sheetData>
    <row customFormat="1" ht="16.5" r="1" s="195" spans="1:25">
      <c r="A1" s="195" t="s">
        <v>152</v>
      </c>
      <c r="B1" s="196" t="s">
        <v>206</v>
      </c>
    </row>
    <row ht="16.5" r="2" spans="1:25">
      <c r="A2" s="195" t="s">
        <v>153</v>
      </c>
      <c r="B2" s="850" t="s">
        <v>107</v>
      </c>
      <c r="C2" s="850"/>
      <c r="D2" s="850"/>
      <c r="E2" s="850"/>
      <c r="F2" s="850"/>
      <c r="G2" s="850"/>
      <c r="H2" s="674"/>
      <c r="I2" s="674"/>
      <c r="J2" s="674"/>
      <c r="K2" s="674"/>
      <c r="L2" s="674"/>
      <c r="M2" s="674"/>
      <c r="N2" s="674"/>
      <c r="O2" s="674"/>
      <c r="P2" s="674"/>
      <c r="Q2" s="674"/>
      <c r="R2" s="674"/>
      <c r="S2" s="674"/>
      <c r="T2" s="674"/>
      <c r="U2" s="674"/>
      <c r="V2" s="674"/>
      <c r="W2" s="674"/>
      <c r="X2" s="674"/>
      <c r="Y2" s="9"/>
    </row>
    <row ht="13.5" r="3" spans="1:25" thickBot="1">
      <c r="B3" s="674"/>
      <c r="C3" s="674"/>
      <c r="D3" s="674"/>
      <c r="E3" s="674"/>
      <c r="F3" s="674"/>
      <c r="G3" s="674"/>
      <c r="H3" s="674"/>
      <c r="I3" s="674"/>
      <c r="J3" s="674"/>
      <c r="K3" s="674"/>
      <c r="L3" s="674"/>
      <c r="M3" s="674"/>
      <c r="N3" s="674"/>
      <c r="O3" s="674"/>
      <c r="P3" s="674"/>
      <c r="Q3" s="674"/>
      <c r="R3" s="674"/>
      <c r="S3" s="674"/>
      <c r="T3" s="674"/>
      <c r="U3" s="674"/>
      <c r="V3" s="674"/>
      <c r="W3" s="674"/>
      <c r="X3" s="676" t="s">
        <v>87</v>
      </c>
      <c r="Y3" s="9"/>
    </row>
    <row r="4" spans="1:25">
      <c r="B4" s="880" t="s">
        <v>41</v>
      </c>
      <c r="C4" s="881"/>
      <c r="D4" s="882"/>
      <c r="E4" s="876" t="s">
        <v>4</v>
      </c>
      <c r="F4" s="870"/>
      <c r="G4" s="870"/>
      <c r="H4" s="870"/>
      <c r="I4" s="870"/>
      <c r="J4" s="870"/>
      <c r="K4" s="870"/>
      <c r="L4" s="870"/>
      <c r="M4" s="870"/>
      <c r="N4" s="871"/>
      <c r="O4" s="869" t="s">
        <v>88</v>
      </c>
      <c r="P4" s="870"/>
      <c r="Q4" s="870"/>
      <c r="R4" s="870"/>
      <c r="S4" s="871"/>
      <c r="T4" s="872" t="s">
        <v>89</v>
      </c>
      <c r="U4" s="873"/>
      <c r="V4" s="873"/>
      <c r="W4" s="873"/>
      <c r="X4" s="874"/>
      <c r="Y4" s="9"/>
    </row>
    <row r="5" spans="1:25">
      <c r="B5" s="883"/>
      <c r="C5" s="884"/>
      <c r="D5" s="885"/>
      <c r="E5" s="855" t="s">
        <v>316</v>
      </c>
      <c r="F5" s="854"/>
      <c r="G5" s="853" t="s">
        <v>315</v>
      </c>
      <c r="H5" s="854"/>
      <c r="I5" s="853" t="s">
        <v>314</v>
      </c>
      <c r="J5" s="854"/>
      <c r="K5" s="851" t="s">
        <v>313</v>
      </c>
      <c r="L5" s="852"/>
      <c r="M5" s="851" t="s">
        <v>334</v>
      </c>
      <c r="N5" s="875"/>
      <c r="O5" s="677" t="s">
        <v>316</v>
      </c>
      <c r="P5" s="678" t="s">
        <v>315</v>
      </c>
      <c r="Q5" s="679" t="s">
        <v>314</v>
      </c>
      <c r="R5" s="680" t="s">
        <v>313</v>
      </c>
      <c r="S5" s="681" t="s">
        <v>335</v>
      </c>
      <c r="T5" s="682" t="s">
        <v>316</v>
      </c>
      <c r="U5" s="683" t="s">
        <v>315</v>
      </c>
      <c r="V5" s="684" t="s">
        <v>314</v>
      </c>
      <c r="W5" s="685" t="s">
        <v>313</v>
      </c>
      <c r="X5" s="686" t="s">
        <v>335</v>
      </c>
      <c r="Y5" s="9"/>
    </row>
    <row customFormat="1" ht="13.5" r="6" s="699" spans="1:25" thickBot="1">
      <c r="A6" s="687"/>
      <c r="B6" s="886"/>
      <c r="C6" s="887"/>
      <c r="D6" s="888"/>
      <c r="E6" s="688" t="s">
        <v>7</v>
      </c>
      <c r="F6" s="689" t="s">
        <v>146</v>
      </c>
      <c r="G6" s="690" t="s">
        <v>7</v>
      </c>
      <c r="H6" s="689" t="s">
        <v>146</v>
      </c>
      <c r="I6" s="690" t="s">
        <v>7</v>
      </c>
      <c r="J6" s="691" t="s">
        <v>146</v>
      </c>
      <c r="K6" s="692" t="s">
        <v>7</v>
      </c>
      <c r="L6" s="693" t="s">
        <v>146</v>
      </c>
      <c r="M6" s="692" t="s">
        <v>7</v>
      </c>
      <c r="N6" s="694" t="s">
        <v>146</v>
      </c>
      <c r="O6" s="695" t="s">
        <v>146</v>
      </c>
      <c r="P6" s="689" t="s">
        <v>146</v>
      </c>
      <c r="Q6" s="696" t="s">
        <v>146</v>
      </c>
      <c r="R6" s="693" t="s">
        <v>146</v>
      </c>
      <c r="S6" s="694" t="s">
        <v>146</v>
      </c>
      <c r="T6" s="690" t="s">
        <v>332</v>
      </c>
      <c r="U6" s="689" t="s">
        <v>332</v>
      </c>
      <c r="V6" s="696" t="s">
        <v>332</v>
      </c>
      <c r="W6" s="693" t="s">
        <v>332</v>
      </c>
      <c r="X6" s="697" t="s">
        <v>146</v>
      </c>
      <c r="Y6" s="698"/>
    </row>
    <row ht="13.5" r="7" spans="1:25" thickTop="1">
      <c r="B7" s="877" t="s">
        <v>43</v>
      </c>
      <c r="C7" s="878"/>
      <c r="D7" s="879"/>
      <c r="E7" s="700">
        <v>93583</v>
      </c>
      <c r="F7" s="701">
        <v>100</v>
      </c>
      <c r="G7" s="702">
        <v>107245</v>
      </c>
      <c r="H7" s="703">
        <v>100</v>
      </c>
      <c r="I7" s="704">
        <v>120504</v>
      </c>
      <c r="J7" s="705">
        <v>100</v>
      </c>
      <c r="K7" s="706">
        <v>130678</v>
      </c>
      <c r="L7" s="707">
        <v>100</v>
      </c>
      <c r="M7" s="708">
        <v>145609</v>
      </c>
      <c r="N7" s="709">
        <v>100</v>
      </c>
      <c r="O7" s="701">
        <v>100</v>
      </c>
      <c r="P7" s="703">
        <v>100</v>
      </c>
      <c r="Q7" s="710">
        <v>100</v>
      </c>
      <c r="R7" s="711">
        <v>100</v>
      </c>
      <c r="S7" s="712">
        <v>100</v>
      </c>
      <c r="T7" s="701">
        <v>100</v>
      </c>
      <c r="U7" s="703">
        <v>100</v>
      </c>
      <c r="V7" s="710">
        <v>100</v>
      </c>
      <c r="W7" s="713">
        <v>100</v>
      </c>
      <c r="X7" s="714">
        <v>100</v>
      </c>
      <c r="Y7" s="715"/>
    </row>
    <row customHeight="1" ht="13.5" r="8" spans="1:25">
      <c r="B8" s="861" t="s">
        <v>97</v>
      </c>
      <c r="C8" s="867" t="s">
        <v>30</v>
      </c>
      <c r="D8" s="868"/>
      <c r="E8" s="716">
        <v>58665</v>
      </c>
      <c r="F8" s="717">
        <v>62.7</v>
      </c>
      <c r="G8" s="718">
        <v>61790</v>
      </c>
      <c r="H8" s="719">
        <v>57.6</v>
      </c>
      <c r="I8" s="720">
        <v>63269</v>
      </c>
      <c r="J8" s="721">
        <v>52.5</v>
      </c>
      <c r="K8" s="651">
        <v>64901</v>
      </c>
      <c r="L8" s="722">
        <v>49.664824989669263</v>
      </c>
      <c r="M8" s="653">
        <f>M9+M13</f>
        <v>67719</v>
      </c>
      <c r="N8" s="723">
        <v>46.5</v>
      </c>
      <c r="O8" s="717">
        <v>55.7</v>
      </c>
      <c r="P8" s="719">
        <v>53.6</v>
      </c>
      <c r="Q8" s="724">
        <v>49.1</v>
      </c>
      <c r="R8" s="725">
        <v>48.1</v>
      </c>
      <c r="S8" s="712">
        <v>45.3</v>
      </c>
      <c r="T8" s="717">
        <v>72</v>
      </c>
      <c r="U8" s="719">
        <v>70</v>
      </c>
      <c r="V8" s="726">
        <v>66.599999999999994</v>
      </c>
      <c r="W8" s="727">
        <v>64.3</v>
      </c>
      <c r="X8" s="728">
        <v>60.8</v>
      </c>
      <c r="Y8" s="9"/>
    </row>
    <row customHeight="1" ht="13.5" r="9" spans="1:25">
      <c r="B9" s="862"/>
      <c r="C9" s="864" t="s">
        <v>98</v>
      </c>
      <c r="D9" s="729" t="s">
        <v>90</v>
      </c>
      <c r="E9" s="716">
        <v>51133</v>
      </c>
      <c r="F9" s="717">
        <v>54.6</v>
      </c>
      <c r="G9" s="718">
        <v>54558</v>
      </c>
      <c r="H9" s="719">
        <v>50.9</v>
      </c>
      <c r="I9" s="720">
        <v>56539</v>
      </c>
      <c r="J9" s="721">
        <v>46.9</v>
      </c>
      <c r="K9" s="651">
        <v>59382</v>
      </c>
      <c r="L9" s="722">
        <v>45.441466811552061</v>
      </c>
      <c r="M9" s="653">
        <f>SUM(M10:M12)</f>
        <v>63218</v>
      </c>
      <c r="N9" s="723">
        <v>43.4</v>
      </c>
      <c r="O9" s="717">
        <v>49.4</v>
      </c>
      <c r="P9" s="719">
        <v>48.2</v>
      </c>
      <c r="Q9" s="724">
        <v>44.9</v>
      </c>
      <c r="R9" s="725">
        <v>44.8</v>
      </c>
      <c r="S9" s="712">
        <v>42.6</v>
      </c>
      <c r="T9" s="717">
        <v>58.4</v>
      </c>
      <c r="U9" s="719">
        <v>57.9</v>
      </c>
      <c r="V9" s="724">
        <v>56.3</v>
      </c>
      <c r="W9" s="730">
        <v>55.8</v>
      </c>
      <c r="X9" s="731">
        <v>54.1</v>
      </c>
      <c r="Y9" s="9"/>
    </row>
    <row r="10" spans="1:25">
      <c r="B10" s="862"/>
      <c r="C10" s="865"/>
      <c r="D10" s="729" t="s">
        <v>91</v>
      </c>
      <c r="E10" s="716">
        <v>16638</v>
      </c>
      <c r="F10" s="717">
        <v>17.8</v>
      </c>
      <c r="G10" s="718">
        <v>18902</v>
      </c>
      <c r="H10" s="719">
        <v>17.600000000000001</v>
      </c>
      <c r="I10" s="720">
        <v>20324</v>
      </c>
      <c r="J10" s="721">
        <v>16.899999999999999</v>
      </c>
      <c r="K10" s="651">
        <v>22160</v>
      </c>
      <c r="L10" s="722">
        <v>16.957712851436355</v>
      </c>
      <c r="M10" s="653">
        <v>24369</v>
      </c>
      <c r="N10" s="723">
        <v>16.7</v>
      </c>
      <c r="O10" s="717">
        <v>16.5</v>
      </c>
      <c r="P10" s="719">
        <v>16.8</v>
      </c>
      <c r="Q10" s="724">
        <v>16.100000000000001</v>
      </c>
      <c r="R10" s="725">
        <v>16.100000000000001</v>
      </c>
      <c r="S10" s="712">
        <v>15.4</v>
      </c>
      <c r="T10" s="717">
        <v>18.899999999999999</v>
      </c>
      <c r="U10" s="719">
        <v>19.600000000000001</v>
      </c>
      <c r="V10" s="724">
        <v>19.8</v>
      </c>
      <c r="W10" s="730">
        <v>20.100000000000001</v>
      </c>
      <c r="X10" s="731">
        <v>20</v>
      </c>
      <c r="Y10" s="9"/>
    </row>
    <row r="11" spans="1:25">
      <c r="B11" s="862"/>
      <c r="C11" s="865"/>
      <c r="D11" s="729" t="s">
        <v>92</v>
      </c>
      <c r="E11" s="716">
        <v>25940</v>
      </c>
      <c r="F11" s="717">
        <v>27.7</v>
      </c>
      <c r="G11" s="718">
        <v>25996</v>
      </c>
      <c r="H11" s="719">
        <v>24.2</v>
      </c>
      <c r="I11" s="720">
        <v>25997</v>
      </c>
      <c r="J11" s="721">
        <v>21.6</v>
      </c>
      <c r="K11" s="651">
        <v>26938</v>
      </c>
      <c r="L11" s="722">
        <v>20.614028375089916</v>
      </c>
      <c r="M11" s="653">
        <v>28171</v>
      </c>
      <c r="N11" s="723">
        <v>19.3</v>
      </c>
      <c r="O11" s="717">
        <v>25.6</v>
      </c>
      <c r="P11" s="719">
        <v>23.7</v>
      </c>
      <c r="Q11" s="724">
        <v>21.5</v>
      </c>
      <c r="R11" s="725">
        <v>21.4</v>
      </c>
      <c r="S11" s="712">
        <v>20.3</v>
      </c>
      <c r="T11" s="717">
        <v>31.9</v>
      </c>
      <c r="U11" s="719">
        <v>29.9</v>
      </c>
      <c r="V11" s="724">
        <v>27.9</v>
      </c>
      <c r="W11" s="730">
        <v>26.8</v>
      </c>
      <c r="X11" s="731">
        <v>25</v>
      </c>
      <c r="Y11" s="9"/>
    </row>
    <row r="12" spans="1:25">
      <c r="B12" s="862"/>
      <c r="C12" s="866"/>
      <c r="D12" s="729" t="s">
        <v>93</v>
      </c>
      <c r="E12" s="716">
        <v>8555</v>
      </c>
      <c r="F12" s="717">
        <v>9.1</v>
      </c>
      <c r="G12" s="718">
        <v>9660</v>
      </c>
      <c r="H12" s="719">
        <v>9</v>
      </c>
      <c r="I12" s="720">
        <v>10218</v>
      </c>
      <c r="J12" s="721">
        <v>8.5</v>
      </c>
      <c r="K12" s="651">
        <v>10284</v>
      </c>
      <c r="L12" s="722">
        <v>7.8697255850257886</v>
      </c>
      <c r="M12" s="653">
        <v>10678</v>
      </c>
      <c r="N12" s="723">
        <v>7.3</v>
      </c>
      <c r="O12" s="717">
        <v>7.4</v>
      </c>
      <c r="P12" s="719">
        <v>7.6</v>
      </c>
      <c r="Q12" s="724">
        <v>7.3</v>
      </c>
      <c r="R12" s="730">
        <v>7.2</v>
      </c>
      <c r="S12" s="732">
        <v>6.9</v>
      </c>
      <c r="T12" s="717">
        <v>7.6</v>
      </c>
      <c r="U12" s="719">
        <v>8.4</v>
      </c>
      <c r="V12" s="724">
        <v>8.6999999999999993</v>
      </c>
      <c r="W12" s="730">
        <v>8.9</v>
      </c>
      <c r="X12" s="731">
        <v>9</v>
      </c>
      <c r="Y12" s="9"/>
    </row>
    <row r="13" spans="1:25">
      <c r="A13" s="675"/>
      <c r="B13" s="863"/>
      <c r="C13" s="733" t="s">
        <v>94</v>
      </c>
      <c r="D13" s="729"/>
      <c r="E13" s="716">
        <v>7532</v>
      </c>
      <c r="F13" s="717">
        <v>8</v>
      </c>
      <c r="G13" s="718">
        <v>7232</v>
      </c>
      <c r="H13" s="719">
        <v>6.7</v>
      </c>
      <c r="I13" s="720">
        <v>6730</v>
      </c>
      <c r="J13" s="721">
        <v>5.6</v>
      </c>
      <c r="K13" s="651">
        <v>5519</v>
      </c>
      <c r="L13" s="722">
        <v>4.2233581781172047</v>
      </c>
      <c r="M13" s="653">
        <v>4501</v>
      </c>
      <c r="N13" s="723">
        <v>3.1</v>
      </c>
      <c r="O13" s="717">
        <v>6.2</v>
      </c>
      <c r="P13" s="719">
        <v>5.5</v>
      </c>
      <c r="Q13" s="724">
        <v>4.0999999999999996</v>
      </c>
      <c r="R13" s="725">
        <v>3.4</v>
      </c>
      <c r="S13" s="712">
        <v>2.7</v>
      </c>
      <c r="T13" s="717">
        <v>13.6</v>
      </c>
      <c r="U13" s="719">
        <v>12.1</v>
      </c>
      <c r="V13" s="724">
        <v>10.199999999999999</v>
      </c>
      <c r="W13" s="730">
        <v>8.6</v>
      </c>
      <c r="X13" s="731">
        <v>6.8</v>
      </c>
      <c r="Y13" s="9"/>
    </row>
    <row r="14" spans="1:25">
      <c r="B14" s="855" t="s">
        <v>95</v>
      </c>
      <c r="C14" s="856"/>
      <c r="D14" s="857"/>
      <c r="E14" s="716">
        <v>804</v>
      </c>
      <c r="F14" s="717">
        <v>0.9</v>
      </c>
      <c r="G14" s="718">
        <v>1179</v>
      </c>
      <c r="H14" s="719">
        <v>1.1000000000000001</v>
      </c>
      <c r="I14" s="720">
        <v>3135</v>
      </c>
      <c r="J14" s="721">
        <v>2.6</v>
      </c>
      <c r="K14" s="651">
        <v>2863</v>
      </c>
      <c r="L14" s="722">
        <v>2.1908814031436052</v>
      </c>
      <c r="M14" s="653">
        <v>1925</v>
      </c>
      <c r="N14" s="723">
        <v>1.3</v>
      </c>
      <c r="O14" s="717">
        <v>0.8</v>
      </c>
      <c r="P14" s="719">
        <v>1</v>
      </c>
      <c r="Q14" s="724">
        <v>1.4</v>
      </c>
      <c r="R14" s="725">
        <v>1.2</v>
      </c>
      <c r="S14" s="712">
        <v>1.2</v>
      </c>
      <c r="T14" s="717">
        <v>0.4</v>
      </c>
      <c r="U14" s="719">
        <v>0.5</v>
      </c>
      <c r="V14" s="724">
        <v>0.9</v>
      </c>
      <c r="W14" s="730">
        <v>0.9</v>
      </c>
      <c r="X14" s="731">
        <v>0.9</v>
      </c>
      <c r="Y14" s="9"/>
    </row>
    <row ht="13.5" r="15" spans="1:25" thickBot="1">
      <c r="B15" s="858" t="s">
        <v>96</v>
      </c>
      <c r="C15" s="859"/>
      <c r="D15" s="860"/>
      <c r="E15" s="734">
        <v>34114</v>
      </c>
      <c r="F15" s="735">
        <v>36.5</v>
      </c>
      <c r="G15" s="736">
        <v>44276</v>
      </c>
      <c r="H15" s="737">
        <v>41.3</v>
      </c>
      <c r="I15" s="738">
        <v>54096</v>
      </c>
      <c r="J15" s="739">
        <v>44.9</v>
      </c>
      <c r="K15" s="740">
        <v>62886</v>
      </c>
      <c r="L15" s="741">
        <v>48.122866894197955</v>
      </c>
      <c r="M15" s="742">
        <v>75960</v>
      </c>
      <c r="N15" s="743">
        <v>52.2</v>
      </c>
      <c r="O15" s="735">
        <v>43.6</v>
      </c>
      <c r="P15" s="737">
        <v>45.4</v>
      </c>
      <c r="Q15" s="744">
        <v>49.1</v>
      </c>
      <c r="R15" s="745">
        <v>50.6</v>
      </c>
      <c r="S15" s="746">
        <v>53.5</v>
      </c>
      <c r="T15" s="735">
        <v>27.6</v>
      </c>
      <c r="U15" s="737">
        <v>29.5</v>
      </c>
      <c r="V15" s="744">
        <v>32.4</v>
      </c>
      <c r="W15" s="747">
        <v>34.5</v>
      </c>
      <c r="X15" s="748">
        <v>38</v>
      </c>
      <c r="Y15" s="9"/>
    </row>
    <row r="16" spans="1:25">
      <c r="B16" s="749"/>
      <c r="C16" s="749"/>
      <c r="D16" s="749"/>
      <c r="E16" s="750"/>
      <c r="F16" s="751"/>
      <c r="G16" s="750"/>
      <c r="H16" s="751"/>
      <c r="I16" s="750"/>
      <c r="J16" s="752"/>
      <c r="K16" s="750"/>
      <c r="L16" s="751"/>
      <c r="M16" s="753"/>
      <c r="N16" s="753"/>
      <c r="O16" s="751"/>
      <c r="P16" s="751"/>
      <c r="Q16" s="751"/>
      <c r="R16" s="751"/>
      <c r="S16" s="751"/>
      <c r="T16" s="751"/>
      <c r="U16" s="751"/>
      <c r="V16" s="751"/>
      <c r="W16" s="751"/>
      <c r="X16" s="751"/>
      <c r="Y16" s="9"/>
    </row>
    <row r="17" spans="2:25">
      <c r="B17" s="674" t="s">
        <v>85</v>
      </c>
      <c r="C17" s="674"/>
      <c r="D17" s="674"/>
      <c r="E17" s="674"/>
      <c r="F17" s="674"/>
      <c r="G17" s="674"/>
      <c r="H17" s="674"/>
      <c r="I17" s="674"/>
      <c r="J17" s="674"/>
      <c r="K17" s="674"/>
      <c r="L17" s="674"/>
      <c r="M17" s="753"/>
      <c r="N17" s="753"/>
      <c r="O17" s="674"/>
      <c r="P17" s="674"/>
      <c r="Q17" s="674"/>
      <c r="R17" s="674"/>
      <c r="S17" s="674"/>
      <c r="T17" s="674"/>
      <c r="U17" s="674"/>
      <c r="V17" s="674"/>
      <c r="W17" s="674"/>
      <c r="X17" s="674"/>
      <c r="Y17" s="9"/>
    </row>
    <row customHeight="1" ht="13.5" r="18" spans="2:25">
      <c r="B18" s="754" t="s">
        <v>320</v>
      </c>
      <c r="C18" s="755"/>
      <c r="D18" s="755"/>
      <c r="E18" s="755"/>
      <c r="F18" s="755"/>
      <c r="G18" s="755"/>
      <c r="H18" s="755"/>
      <c r="I18" s="755"/>
      <c r="J18" s="755"/>
      <c r="K18" s="756"/>
      <c r="L18" s="756"/>
      <c r="M18" s="756"/>
      <c r="N18" s="756"/>
      <c r="O18" s="756"/>
      <c r="P18" s="756"/>
      <c r="Q18" s="756"/>
      <c r="R18" s="756"/>
      <c r="S18" s="756"/>
      <c r="T18" s="756"/>
      <c r="U18" s="756"/>
      <c r="V18" s="756"/>
      <c r="W18" s="756"/>
      <c r="X18" s="757"/>
      <c r="Y18" s="9"/>
    </row>
    <row customHeight="1" ht="13.5" r="19" spans="2:25">
      <c r="B19" s="754" t="s">
        <v>319</v>
      </c>
      <c r="C19" s="758"/>
      <c r="D19" s="758"/>
      <c r="E19" s="758"/>
      <c r="F19" s="758"/>
      <c r="G19" s="758"/>
      <c r="H19" s="758"/>
      <c r="I19" s="758"/>
      <c r="J19" s="758"/>
      <c r="K19" s="758"/>
      <c r="L19" s="758"/>
      <c r="M19" s="758"/>
      <c r="N19" s="758"/>
      <c r="O19" s="759"/>
      <c r="P19" s="759"/>
      <c r="Q19" s="759"/>
      <c r="R19" s="759"/>
      <c r="S19" s="759"/>
      <c r="T19" s="759"/>
      <c r="U19" s="759"/>
      <c r="V19" s="759"/>
      <c r="W19" s="759"/>
      <c r="X19" s="759"/>
    </row>
    <row r="20" spans="2:25">
      <c r="B20" s="849" t="s">
        <v>194</v>
      </c>
      <c r="C20" s="849"/>
      <c r="D20" s="849"/>
      <c r="E20" s="849"/>
      <c r="F20" s="849"/>
      <c r="G20" s="849"/>
      <c r="H20" s="849"/>
      <c r="I20" s="849"/>
      <c r="J20" s="849"/>
    </row>
    <row r="24" spans="2:25">
      <c r="T24" s="760"/>
      <c r="U24" s="760"/>
    </row>
    <row r="25" spans="2:25">
      <c r="T25" s="760"/>
    </row>
  </sheetData>
  <mergeCells count="17">
    <mergeCell ref="O4:S4"/>
    <mergeCell ref="T4:X4"/>
    <mergeCell ref="M5:N5"/>
    <mergeCell ref="E4:N4"/>
    <mergeCell ref="B7:D7"/>
    <mergeCell ref="E5:F5"/>
    <mergeCell ref="G5:H5"/>
    <mergeCell ref="B4:D6"/>
    <mergeCell ref="B20:J20"/>
    <mergeCell ref="B2:G2"/>
    <mergeCell ref="K5:L5"/>
    <mergeCell ref="I5:J5"/>
    <mergeCell ref="B14:D14"/>
    <mergeCell ref="B15:D15"/>
    <mergeCell ref="B8:B13"/>
    <mergeCell ref="C9:C12"/>
    <mergeCell ref="C8:D8"/>
  </mergeCells>
  <phoneticPr fontId="3"/>
  <pageMargins bottom="0.98425196850393704" footer="0.51181102362204722" header="0.51181102362204722" left="0.19685039370078741" right="0.19685039370078741" top="0.98425196850393704"/>
  <pageSetup orientation="landscape" paperSize="9" r:id="rId1" scale="70"/>
  <headerFooter alignWithMargins="0"/>
  <ignoredErrors>
    <ignoredError formulaRange="1" sqref="M9"/>
  </ignoredErrors>
</worksheet>
</file>

<file path=xl/worksheets/sheet2.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codeName="Sheet10">
    <tabColor indexed="13"/>
  </sheetPr>
  <dimension ref="A1:N34"/>
  <sheetViews>
    <sheetView showGridLines="0" workbookViewId="0" zoomScale="70" zoomScaleNormal="70">
      <selection activeCell="B2" sqref="B2"/>
    </sheetView>
  </sheetViews>
  <sheetFormatPr defaultColWidth="9" defaultRowHeight="13"/>
  <cols>
    <col min="1" max="1" style="5" width="9.0" collapsed="false"/>
    <col min="2" max="4" customWidth="true" style="5" width="4.36328125" collapsed="false"/>
    <col min="5" max="5" customWidth="true" style="5" width="12.90625" collapsed="false"/>
    <col min="6" max="10" customWidth="true" style="5" width="9.08984375" collapsed="false"/>
    <col min="11" max="11" customWidth="true" style="5" width="8.08984375" collapsed="false"/>
    <col min="12" max="16384" style="5" width="9.0" collapsed="false"/>
  </cols>
  <sheetData>
    <row ht="16.5" r="1" spans="1:13">
      <c r="A1" s="5" t="s">
        <v>152</v>
      </c>
      <c r="B1" s="79" t="s">
        <v>206</v>
      </c>
    </row>
    <row ht="16.5" r="2" spans="1:13">
      <c r="A2" s="5" t="s">
        <v>153</v>
      </c>
      <c r="B2" s="80" t="s">
        <v>83</v>
      </c>
      <c r="C2" s="6"/>
      <c r="D2" s="6"/>
      <c r="E2" s="6"/>
      <c r="F2" s="6"/>
      <c r="G2" s="6"/>
      <c r="H2" s="6"/>
      <c r="I2" s="6"/>
      <c r="J2" s="6"/>
    </row>
    <row ht="13.5" r="3" spans="1:13" thickBot="1">
      <c r="B3" s="6"/>
      <c r="C3" s="6"/>
      <c r="D3" s="6"/>
      <c r="E3" s="6"/>
      <c r="F3" s="6"/>
      <c r="G3" s="6"/>
      <c r="H3" s="6"/>
      <c r="I3" s="81"/>
      <c r="J3" s="82" t="s">
        <v>362</v>
      </c>
      <c r="K3" s="81"/>
    </row>
    <row r="4" spans="1:13">
      <c r="B4" s="83"/>
      <c r="C4" s="84"/>
      <c r="D4" s="84"/>
      <c r="E4" s="85" t="s">
        <v>3</v>
      </c>
      <c r="F4" s="779" t="s">
        <v>316</v>
      </c>
      <c r="G4" s="779" t="s">
        <v>315</v>
      </c>
      <c r="H4" s="768" t="s">
        <v>314</v>
      </c>
      <c r="I4" s="768" t="s">
        <v>323</v>
      </c>
      <c r="J4" s="766" t="s">
        <v>230</v>
      </c>
    </row>
    <row ht="13.5" r="5" spans="1:13" thickBot="1">
      <c r="B5" s="86" t="s">
        <v>136</v>
      </c>
      <c r="C5" s="87"/>
      <c r="D5" s="87"/>
      <c r="E5" s="88"/>
      <c r="F5" s="780"/>
      <c r="G5" s="780"/>
      <c r="H5" s="769"/>
      <c r="I5" s="769"/>
      <c r="J5" s="767"/>
    </row>
    <row customHeight="1" ht="13.5" r="6" spans="1:13">
      <c r="B6" s="770" t="s">
        <v>31</v>
      </c>
      <c r="C6" s="89" t="s">
        <v>28</v>
      </c>
      <c r="D6" s="89"/>
      <c r="E6" s="89"/>
      <c r="F6" s="89"/>
      <c r="G6" s="84"/>
      <c r="H6" s="90"/>
      <c r="I6" s="90"/>
      <c r="J6" s="91"/>
    </row>
    <row r="7" spans="1:13">
      <c r="B7" s="771"/>
      <c r="C7" s="92" t="s">
        <v>137</v>
      </c>
      <c r="D7" s="92"/>
      <c r="E7" s="92"/>
      <c r="F7" s="93">
        <v>223376</v>
      </c>
      <c r="G7" s="94">
        <v>234105</v>
      </c>
      <c r="H7" s="95">
        <v>250125</v>
      </c>
      <c r="I7" s="95">
        <v>260943</v>
      </c>
      <c r="J7" s="96">
        <v>275651</v>
      </c>
    </row>
    <row r="8" spans="1:13">
      <c r="B8" s="771"/>
      <c r="C8" s="97" t="s">
        <v>138</v>
      </c>
      <c r="D8" s="97"/>
      <c r="E8" s="97"/>
      <c r="F8" s="98">
        <v>215865</v>
      </c>
      <c r="G8" s="99">
        <v>231092</v>
      </c>
      <c r="H8" s="100">
        <v>247606</v>
      </c>
      <c r="I8" s="100">
        <v>256274</v>
      </c>
      <c r="J8" s="101">
        <v>272085</v>
      </c>
    </row>
    <row r="9" spans="1:13">
      <c r="B9" s="771"/>
      <c r="C9" s="102" t="s">
        <v>29</v>
      </c>
      <c r="D9" s="102"/>
      <c r="E9" s="102"/>
      <c r="F9" s="102"/>
      <c r="G9" s="103"/>
      <c r="H9" s="104"/>
      <c r="I9" s="104"/>
      <c r="J9" s="105"/>
    </row>
    <row r="10" spans="1:13">
      <c r="B10" s="772"/>
      <c r="C10" s="92" t="s">
        <v>139</v>
      </c>
      <c r="D10" s="92"/>
      <c r="E10" s="92"/>
      <c r="F10" s="93">
        <v>7511</v>
      </c>
      <c r="G10" s="94">
        <v>3013</v>
      </c>
      <c r="H10" s="95">
        <v>2519</v>
      </c>
      <c r="I10" s="95">
        <v>4669</v>
      </c>
      <c r="J10" s="96">
        <v>3566</v>
      </c>
    </row>
    <row r="11" spans="1:13">
      <c r="B11" s="106" t="s">
        <v>140</v>
      </c>
      <c r="C11" s="97"/>
      <c r="D11" s="107"/>
      <c r="E11" s="108"/>
      <c r="F11" s="98">
        <v>257972</v>
      </c>
      <c r="G11" s="99">
        <v>262514</v>
      </c>
      <c r="H11" s="100">
        <v>279272</v>
      </c>
      <c r="I11" s="100">
        <v>279181</v>
      </c>
      <c r="J11" s="101">
        <v>281971</v>
      </c>
      <c r="K11" s="109"/>
    </row>
    <row r="12" spans="1:13">
      <c r="B12" s="106" t="s">
        <v>141</v>
      </c>
      <c r="C12" s="97"/>
      <c r="D12" s="97"/>
      <c r="E12" s="97"/>
      <c r="F12" s="98">
        <v>42107</v>
      </c>
      <c r="G12" s="99">
        <v>31422</v>
      </c>
      <c r="H12" s="100">
        <v>31666</v>
      </c>
      <c r="I12" s="100">
        <v>22907</v>
      </c>
      <c r="J12" s="101">
        <v>9886</v>
      </c>
    </row>
    <row r="13" spans="1:13">
      <c r="B13" s="783" t="s">
        <v>32</v>
      </c>
      <c r="C13" s="776" t="s">
        <v>33</v>
      </c>
      <c r="D13" s="781" t="s">
        <v>39</v>
      </c>
      <c r="E13" s="782"/>
      <c r="F13" s="98">
        <v>110058</v>
      </c>
      <c r="G13" s="99">
        <v>106174</v>
      </c>
      <c r="H13" s="100">
        <v>101779</v>
      </c>
      <c r="I13" s="100">
        <v>98921</v>
      </c>
      <c r="J13" s="101">
        <v>95956</v>
      </c>
    </row>
    <row customHeight="1" ht="13.5" r="14" spans="1:13">
      <c r="B14" s="784"/>
      <c r="C14" s="777"/>
      <c r="D14" s="773" t="s">
        <v>34</v>
      </c>
      <c r="E14" s="110" t="s">
        <v>35</v>
      </c>
      <c r="F14" s="98">
        <v>100529</v>
      </c>
      <c r="G14" s="99">
        <v>97721</v>
      </c>
      <c r="H14" s="100">
        <v>94871</v>
      </c>
      <c r="I14" s="100">
        <v>92541</v>
      </c>
      <c r="J14" s="101">
        <v>89552</v>
      </c>
    </row>
    <row r="15" spans="1:13">
      <c r="B15" s="784"/>
      <c r="C15" s="777"/>
      <c r="D15" s="774"/>
      <c r="E15" s="111" t="s">
        <v>36</v>
      </c>
      <c r="F15" s="98">
        <v>48512</v>
      </c>
      <c r="G15" s="99">
        <v>48402</v>
      </c>
      <c r="H15" s="100">
        <v>45882</v>
      </c>
      <c r="I15" s="100">
        <v>45718</v>
      </c>
      <c r="J15" s="101">
        <v>46390</v>
      </c>
      <c r="M15" s="7"/>
    </row>
    <row r="16" spans="1:13">
      <c r="B16" s="784"/>
      <c r="C16" s="777"/>
      <c r="D16" s="775"/>
      <c r="E16" s="111" t="s">
        <v>37</v>
      </c>
      <c r="F16" s="98">
        <v>52017</v>
      </c>
      <c r="G16" s="99">
        <v>49319</v>
      </c>
      <c r="H16" s="100">
        <v>48989</v>
      </c>
      <c r="I16" s="100">
        <v>46823</v>
      </c>
      <c r="J16" s="101">
        <v>43162</v>
      </c>
    </row>
    <row customHeight="1" ht="13.5" r="17" spans="2:10">
      <c r="B17" s="784"/>
      <c r="C17" s="777"/>
      <c r="D17" s="773" t="s">
        <v>38</v>
      </c>
      <c r="E17" s="110" t="s">
        <v>35</v>
      </c>
      <c r="F17" s="98">
        <v>9529</v>
      </c>
      <c r="G17" s="99">
        <v>8453</v>
      </c>
      <c r="H17" s="100">
        <v>6908</v>
      </c>
      <c r="I17" s="100">
        <v>6380</v>
      </c>
      <c r="J17" s="101">
        <v>6404</v>
      </c>
    </row>
    <row r="18" spans="2:10">
      <c r="B18" s="784"/>
      <c r="C18" s="777"/>
      <c r="D18" s="774"/>
      <c r="E18" s="111" t="s">
        <v>36</v>
      </c>
      <c r="F18" s="98">
        <v>6109</v>
      </c>
      <c r="G18" s="99">
        <v>5713</v>
      </c>
      <c r="H18" s="100">
        <v>4975</v>
      </c>
      <c r="I18" s="100">
        <v>4686</v>
      </c>
      <c r="J18" s="101">
        <v>4758</v>
      </c>
    </row>
    <row r="19" spans="2:10">
      <c r="B19" s="784"/>
      <c r="C19" s="778"/>
      <c r="D19" s="775"/>
      <c r="E19" s="111" t="s">
        <v>37</v>
      </c>
      <c r="F19" s="98">
        <v>3420</v>
      </c>
      <c r="G19" s="99">
        <v>2740</v>
      </c>
      <c r="H19" s="100">
        <v>1933</v>
      </c>
      <c r="I19" s="100">
        <v>1694</v>
      </c>
      <c r="J19" s="101">
        <v>1646</v>
      </c>
    </row>
    <row r="20" spans="2:10">
      <c r="B20" s="784"/>
      <c r="C20" s="776" t="s">
        <v>40</v>
      </c>
      <c r="D20" s="781" t="s">
        <v>39</v>
      </c>
      <c r="E20" s="782"/>
      <c r="F20" s="98">
        <v>67951</v>
      </c>
      <c r="G20" s="99">
        <v>74752</v>
      </c>
      <c r="H20" s="100">
        <v>70112</v>
      </c>
      <c r="I20" s="100">
        <v>76014</v>
      </c>
      <c r="J20" s="101">
        <v>86070</v>
      </c>
    </row>
    <row customHeight="1" ht="13.5" r="21" spans="2:10">
      <c r="B21" s="784"/>
      <c r="C21" s="777"/>
      <c r="D21" s="773" t="s">
        <v>34</v>
      </c>
      <c r="E21" s="110" t="s">
        <v>35</v>
      </c>
      <c r="F21" s="98">
        <v>58231</v>
      </c>
      <c r="G21" s="99">
        <v>65932</v>
      </c>
      <c r="H21" s="100">
        <v>62825</v>
      </c>
      <c r="I21" s="100">
        <v>68743</v>
      </c>
      <c r="J21" s="101">
        <v>79629</v>
      </c>
    </row>
    <row r="22" spans="2:10">
      <c r="B22" s="784"/>
      <c r="C22" s="777"/>
      <c r="D22" s="774"/>
      <c r="E22" s="111" t="s">
        <v>36</v>
      </c>
      <c r="F22" s="98">
        <v>52428</v>
      </c>
      <c r="G22" s="99">
        <v>59711</v>
      </c>
      <c r="H22" s="100">
        <v>56712</v>
      </c>
      <c r="I22" s="100">
        <v>61915</v>
      </c>
      <c r="J22" s="101">
        <v>72413</v>
      </c>
    </row>
    <row r="23" spans="2:10">
      <c r="B23" s="784"/>
      <c r="C23" s="777"/>
      <c r="D23" s="775"/>
      <c r="E23" s="111" t="s">
        <v>37</v>
      </c>
      <c r="F23" s="98">
        <v>5803</v>
      </c>
      <c r="G23" s="99">
        <v>6221</v>
      </c>
      <c r="H23" s="100">
        <v>6113</v>
      </c>
      <c r="I23" s="100">
        <v>6828</v>
      </c>
      <c r="J23" s="101">
        <v>7216</v>
      </c>
    </row>
    <row customHeight="1" ht="13.5" r="24" spans="2:10">
      <c r="B24" s="784"/>
      <c r="C24" s="777"/>
      <c r="D24" s="773" t="s">
        <v>38</v>
      </c>
      <c r="E24" s="110" t="s">
        <v>35</v>
      </c>
      <c r="F24" s="98">
        <v>9720</v>
      </c>
      <c r="G24" s="99">
        <v>8820</v>
      </c>
      <c r="H24" s="100">
        <v>7287</v>
      </c>
      <c r="I24" s="100">
        <v>7271</v>
      </c>
      <c r="J24" s="101">
        <v>6441</v>
      </c>
    </row>
    <row r="25" spans="2:10">
      <c r="B25" s="784"/>
      <c r="C25" s="777"/>
      <c r="D25" s="774"/>
      <c r="E25" s="111" t="s">
        <v>36</v>
      </c>
      <c r="F25" s="98">
        <v>8175</v>
      </c>
      <c r="G25" s="99">
        <v>7454</v>
      </c>
      <c r="H25" s="100">
        <v>6049</v>
      </c>
      <c r="I25" s="100">
        <v>6118</v>
      </c>
      <c r="J25" s="101">
        <v>5484</v>
      </c>
    </row>
    <row ht="13.5" r="26" spans="2:10" thickBot="1">
      <c r="B26" s="785"/>
      <c r="C26" s="786"/>
      <c r="D26" s="787"/>
      <c r="E26" s="112" t="s">
        <v>37</v>
      </c>
      <c r="F26" s="113">
        <v>1545</v>
      </c>
      <c r="G26" s="114">
        <v>1366</v>
      </c>
      <c r="H26" s="115">
        <v>1238</v>
      </c>
      <c r="I26" s="115">
        <v>1153</v>
      </c>
      <c r="J26" s="116">
        <v>957</v>
      </c>
    </row>
    <row r="27" spans="2:10">
      <c r="B27" s="117"/>
      <c r="C27" s="117"/>
      <c r="D27" s="118"/>
      <c r="E27" s="119"/>
      <c r="F27" s="120"/>
      <c r="G27" s="120"/>
      <c r="H27" s="120"/>
      <c r="I27" s="120"/>
      <c r="J27" s="120"/>
    </row>
    <row r="28" spans="2:10">
      <c r="B28" s="117"/>
      <c r="C28" s="117"/>
      <c r="D28" s="118"/>
      <c r="E28" s="119"/>
      <c r="F28" s="120"/>
      <c r="G28" s="120"/>
      <c r="H28" s="121"/>
      <c r="I28" s="121"/>
      <c r="J28" s="6"/>
    </row>
    <row r="29" spans="2:10">
      <c r="B29" s="6" t="s">
        <v>85</v>
      </c>
      <c r="C29" s="6"/>
      <c r="D29" s="6"/>
      <c r="E29" s="6"/>
      <c r="F29" s="6"/>
      <c r="G29" s="6"/>
      <c r="H29" s="6"/>
      <c r="I29" s="6"/>
      <c r="J29" s="6"/>
    </row>
    <row r="30" spans="2:10">
      <c r="B30" s="6" t="s">
        <v>211</v>
      </c>
      <c r="C30" s="6"/>
      <c r="D30" s="6"/>
      <c r="E30" s="6"/>
      <c r="F30" s="6"/>
      <c r="G30" s="6"/>
      <c r="H30" s="6"/>
      <c r="I30" s="6"/>
      <c r="J30" s="6"/>
    </row>
    <row r="31" spans="2:10">
      <c r="B31" s="6" t="s">
        <v>367</v>
      </c>
      <c r="C31" s="6"/>
      <c r="D31" s="6"/>
      <c r="E31" s="6"/>
      <c r="F31" s="6"/>
      <c r="G31" s="6"/>
      <c r="H31" s="6"/>
      <c r="I31" s="6"/>
      <c r="J31" s="6"/>
    </row>
    <row r="32" spans="2:10">
      <c r="B32" s="6" t="s">
        <v>198</v>
      </c>
      <c r="C32" s="6"/>
      <c r="D32" s="6"/>
      <c r="E32" s="6"/>
      <c r="F32" s="6"/>
      <c r="G32" s="6"/>
      <c r="H32" s="6"/>
      <c r="I32" s="6"/>
      <c r="J32" s="6"/>
    </row>
    <row r="33" spans="2:10">
      <c r="B33" s="6"/>
      <c r="C33" s="6"/>
      <c r="D33" s="6"/>
      <c r="E33" s="6"/>
      <c r="F33" s="6"/>
      <c r="G33" s="6"/>
      <c r="H33" s="6"/>
      <c r="I33" s="6"/>
      <c r="J33" s="6"/>
    </row>
    <row r="34" spans="2:10">
      <c r="D34" s="6"/>
      <c r="E34" s="6"/>
      <c r="F34" s="6"/>
      <c r="G34" s="6"/>
      <c r="H34" s="6"/>
      <c r="I34" s="6"/>
      <c r="J34" s="6"/>
    </row>
  </sheetData>
  <mergeCells count="15">
    <mergeCell ref="J4:J5"/>
    <mergeCell ref="I4:I5"/>
    <mergeCell ref="B6:B10"/>
    <mergeCell ref="D14:D16"/>
    <mergeCell ref="D17:D19"/>
    <mergeCell ref="C13:C19"/>
    <mergeCell ref="H4:H5"/>
    <mergeCell ref="F4:F5"/>
    <mergeCell ref="G4:G5"/>
    <mergeCell ref="D13:E13"/>
    <mergeCell ref="B13:B26"/>
    <mergeCell ref="D20:E20"/>
    <mergeCell ref="C20:C26"/>
    <mergeCell ref="D21:D23"/>
    <mergeCell ref="D24:D26"/>
  </mergeCells>
  <phoneticPr fontId="3"/>
  <pageMargins bottom="1" footer="0.51200000000000001" header="0.51200000000000001" left="0.75" right="0.75" top="1"/>
  <pageSetup orientation="landscape" paperSize="9" r:id="rId1"/>
  <headerFooter alignWithMargins="0"/>
  <drawing r:id="rId2"/>
</worksheet>
</file>

<file path=xl/worksheets/sheet3.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codeName="Sheet11">
    <tabColor indexed="13"/>
  </sheetPr>
  <dimension ref="A1:E19"/>
  <sheetViews>
    <sheetView showGridLines="0" workbookViewId="0" zoomScale="85" zoomScaleNormal="85">
      <selection activeCell="B2" sqref="B2"/>
    </sheetView>
  </sheetViews>
  <sheetFormatPr defaultColWidth="9" defaultRowHeight="13"/>
  <cols>
    <col min="1" max="1" style="8" width="9.0" collapsed="false"/>
    <col min="2" max="2" customWidth="true" style="8" width="10.90625" collapsed="false"/>
    <col min="3" max="3" customWidth="true" style="8" width="8.453125" collapsed="false"/>
    <col min="4" max="4" customWidth="true" style="8" width="11.36328125" collapsed="false"/>
    <col min="5" max="16384" style="8" width="9.0" collapsed="false"/>
  </cols>
  <sheetData>
    <row ht="16.5" r="1" spans="1:4">
      <c r="A1" s="8" t="s">
        <v>152</v>
      </c>
      <c r="B1" s="122" t="s">
        <v>206</v>
      </c>
    </row>
    <row ht="16.5" r="2" spans="1:4">
      <c r="A2" s="8" t="s">
        <v>153</v>
      </c>
      <c r="B2" s="1" t="s">
        <v>84</v>
      </c>
      <c r="C2" s="123"/>
      <c r="D2" s="123"/>
    </row>
    <row r="3" spans="1:4">
      <c r="B3" s="9"/>
      <c r="C3" s="9"/>
      <c r="D3" s="9"/>
    </row>
    <row ht="13.5" r="4" spans="1:4" thickBot="1">
      <c r="B4" s="124"/>
      <c r="C4" s="788" t="s">
        <v>2</v>
      </c>
      <c r="D4" s="788"/>
    </row>
    <row ht="13.5" r="5" spans="1:4" thickBot="1">
      <c r="B5" s="125" t="s">
        <v>3</v>
      </c>
      <c r="C5" s="126" t="s">
        <v>4</v>
      </c>
      <c r="D5" s="127" t="s">
        <v>5</v>
      </c>
    </row>
    <row customHeight="1" hidden="1" ht="13.5" r="6" spans="1:4">
      <c r="B6" s="128" t="s">
        <v>26</v>
      </c>
      <c r="C6" s="129">
        <v>367210</v>
      </c>
      <c r="D6" s="130">
        <v>10199580</v>
      </c>
    </row>
    <row r="7" spans="1:4">
      <c r="B7" s="131" t="s">
        <v>358</v>
      </c>
      <c r="C7" s="132">
        <v>272678</v>
      </c>
      <c r="D7" s="133">
        <v>13493885</v>
      </c>
    </row>
    <row r="8" spans="1:4">
      <c r="B8" s="131" t="s">
        <v>359</v>
      </c>
      <c r="C8" s="132">
        <v>269029</v>
      </c>
      <c r="D8" s="133">
        <v>13997649</v>
      </c>
    </row>
    <row r="9" spans="1:4">
      <c r="B9" s="131" t="s">
        <v>360</v>
      </c>
      <c r="C9" s="132">
        <v>267595</v>
      </c>
      <c r="D9" s="133">
        <v>14483495</v>
      </c>
    </row>
    <row r="10" spans="1:4">
      <c r="B10" s="134" t="s">
        <v>361</v>
      </c>
      <c r="C10" s="132">
        <v>270261</v>
      </c>
      <c r="D10" s="133">
        <v>14571809</v>
      </c>
    </row>
    <row r="11" spans="1:4">
      <c r="B11" s="131" t="s">
        <v>27</v>
      </c>
      <c r="C11" s="132">
        <v>257972</v>
      </c>
      <c r="D11" s="133">
        <v>14666899</v>
      </c>
    </row>
    <row r="12" spans="1:4">
      <c r="B12" s="131" t="s">
        <v>142</v>
      </c>
      <c r="C12" s="132">
        <v>262514</v>
      </c>
      <c r="D12" s="133">
        <v>14977580</v>
      </c>
    </row>
    <row r="13" spans="1:4">
      <c r="B13" s="131" t="s">
        <v>123</v>
      </c>
      <c r="C13" s="132">
        <v>279272</v>
      </c>
      <c r="D13" s="133">
        <v>15576130</v>
      </c>
    </row>
    <row r="14" spans="1:4">
      <c r="B14" s="135" t="s">
        <v>207</v>
      </c>
      <c r="C14" s="136">
        <v>279181</v>
      </c>
      <c r="D14" s="137">
        <v>15920405</v>
      </c>
    </row>
    <row ht="13.5" r="15" spans="1:4" thickBot="1">
      <c r="B15" s="138" t="s">
        <v>355</v>
      </c>
      <c r="C15" s="139">
        <v>281971</v>
      </c>
      <c r="D15" s="140">
        <v>16315279</v>
      </c>
    </row>
    <row r="16" spans="1:4">
      <c r="B16" s="123"/>
      <c r="C16" s="141"/>
    </row>
    <row r="17" spans="2:4">
      <c r="B17" s="6" t="s">
        <v>85</v>
      </c>
      <c r="C17" s="123"/>
      <c r="D17" s="123"/>
    </row>
    <row r="18" spans="2:4">
      <c r="B18" s="9" t="s">
        <v>212</v>
      </c>
      <c r="C18" s="123"/>
      <c r="D18" s="123"/>
    </row>
    <row r="19" spans="2:4">
      <c r="B19" s="8" t="s">
        <v>197</v>
      </c>
    </row>
  </sheetData>
  <mergeCells count="1">
    <mergeCell ref="C4:D4"/>
  </mergeCells>
  <phoneticPr fontId="3"/>
  <pageMargins bottom="1" footer="0.51200000000000001" header="0.51200000000000001" left="0.75" right="0.75" top="1"/>
  <pageSetup orientation="landscape" paperSize="9" r:id="rId1"/>
  <headerFooter alignWithMargins="0"/>
</worksheet>
</file>

<file path=xl/worksheets/sheet4.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codeName="Sheet12">
    <tabColor indexed="13"/>
  </sheetPr>
  <dimension ref="A1:I18"/>
  <sheetViews>
    <sheetView showGridLines="0" workbookViewId="0" zoomScale="85" zoomScaleNormal="85">
      <selection activeCell="B2" sqref="B2"/>
    </sheetView>
  </sheetViews>
  <sheetFormatPr defaultColWidth="9" defaultRowHeight="13"/>
  <cols>
    <col min="1" max="2" style="10" width="9.0" collapsed="false"/>
    <col min="3" max="8" customWidth="true" style="10" width="10.90625" collapsed="false"/>
    <col min="9" max="16384" style="10" width="9.0" collapsed="false"/>
  </cols>
  <sheetData>
    <row ht="16.5" r="1" spans="1:8">
      <c r="A1" s="10" t="s">
        <v>152</v>
      </c>
      <c r="B1" s="142" t="s">
        <v>190</v>
      </c>
    </row>
    <row ht="16.5" r="2" spans="1:8">
      <c r="A2" s="10" t="s">
        <v>222</v>
      </c>
      <c r="B2" s="143" t="s">
        <v>119</v>
      </c>
      <c r="C2" s="144"/>
      <c r="D2" s="144"/>
      <c r="E2" s="144"/>
      <c r="F2" s="144"/>
      <c r="G2" s="144"/>
      <c r="H2" s="144"/>
    </row>
    <row ht="13.5" r="3" spans="1:8" thickBot="1">
      <c r="B3" s="144"/>
      <c r="C3" s="144"/>
      <c r="D3" s="144"/>
      <c r="E3" s="144"/>
      <c r="F3" s="144"/>
      <c r="G3" s="144"/>
      <c r="H3" s="145" t="s">
        <v>213</v>
      </c>
    </row>
    <row r="4" spans="1:8">
      <c r="B4" s="146"/>
      <c r="C4" s="789" t="s">
        <v>4</v>
      </c>
      <c r="D4" s="790"/>
      <c r="E4" s="791"/>
      <c r="F4" s="789" t="s">
        <v>5</v>
      </c>
      <c r="G4" s="790"/>
      <c r="H4" s="791"/>
    </row>
    <row ht="13.5" r="5" spans="1:8" thickBot="1">
      <c r="B5" s="147" t="s">
        <v>3</v>
      </c>
      <c r="C5" s="148" t="s">
        <v>50</v>
      </c>
      <c r="D5" s="149" t="s">
        <v>0</v>
      </c>
      <c r="E5" s="150" t="s">
        <v>1</v>
      </c>
      <c r="F5" s="151" t="s">
        <v>50</v>
      </c>
      <c r="G5" s="149" t="s">
        <v>0</v>
      </c>
      <c r="H5" s="152" t="s">
        <v>1</v>
      </c>
    </row>
    <row r="6" spans="1:8">
      <c r="B6" s="153" t="s">
        <v>117</v>
      </c>
      <c r="C6" s="154">
        <v>247606</v>
      </c>
      <c r="D6" s="155">
        <v>123385</v>
      </c>
      <c r="E6" s="156">
        <v>124221</v>
      </c>
      <c r="F6" s="157">
        <v>13159388</v>
      </c>
      <c r="G6" s="158">
        <v>6512110</v>
      </c>
      <c r="H6" s="159">
        <v>6647278</v>
      </c>
    </row>
    <row r="7" spans="1:8">
      <c r="B7" s="160" t="s">
        <v>151</v>
      </c>
      <c r="C7" s="161">
        <v>256274</v>
      </c>
      <c r="D7" s="155">
        <v>127925</v>
      </c>
      <c r="E7" s="156">
        <v>128349</v>
      </c>
      <c r="F7" s="162">
        <v>13515271</v>
      </c>
      <c r="G7" s="155">
        <v>6666690</v>
      </c>
      <c r="H7" s="163">
        <v>6848581</v>
      </c>
    </row>
    <row r="8" spans="1:8">
      <c r="B8" s="160" t="s">
        <v>223</v>
      </c>
      <c r="C8" s="164">
        <v>272085</v>
      </c>
      <c r="D8" s="165">
        <v>134787</v>
      </c>
      <c r="E8" s="166">
        <v>137298</v>
      </c>
      <c r="F8" s="167">
        <v>14047594</v>
      </c>
      <c r="G8" s="168">
        <v>6898388</v>
      </c>
      <c r="H8" s="169">
        <v>7149206</v>
      </c>
    </row>
    <row r="9" spans="1:8">
      <c r="B9" s="170" t="s">
        <v>224</v>
      </c>
      <c r="C9" s="171">
        <v>280986</v>
      </c>
      <c r="D9" s="172">
        <v>138500</v>
      </c>
      <c r="E9" s="166">
        <v>142486</v>
      </c>
      <c r="F9" s="173">
        <v>14184099</v>
      </c>
      <c r="G9" s="174">
        <v>6941964</v>
      </c>
      <c r="H9" s="169">
        <v>7242135</v>
      </c>
    </row>
    <row r="10" spans="1:8">
      <c r="B10" s="160" t="s">
        <v>225</v>
      </c>
      <c r="C10" s="171">
        <v>286062</v>
      </c>
      <c r="D10" s="172">
        <v>140301</v>
      </c>
      <c r="E10" s="166">
        <v>145761</v>
      </c>
      <c r="F10" s="173">
        <v>14236333</v>
      </c>
      <c r="G10" s="174">
        <v>6951875</v>
      </c>
      <c r="H10" s="169">
        <v>7284458</v>
      </c>
    </row>
    <row r="11" spans="1:8">
      <c r="B11" s="175" t="s">
        <v>226</v>
      </c>
      <c r="C11" s="176">
        <v>288517</v>
      </c>
      <c r="D11" s="177">
        <v>140961</v>
      </c>
      <c r="E11" s="178">
        <v>147556</v>
      </c>
      <c r="F11" s="179">
        <v>14169123</v>
      </c>
      <c r="G11" s="180">
        <v>6910859</v>
      </c>
      <c r="H11" s="181">
        <v>7258264</v>
      </c>
    </row>
    <row ht="13.5" r="12" spans="1:8" thickBot="1">
      <c r="B12" s="182" t="s">
        <v>227</v>
      </c>
      <c r="C12" s="183">
        <v>288145</v>
      </c>
      <c r="D12" s="184">
        <v>140299</v>
      </c>
      <c r="E12" s="185">
        <v>147846</v>
      </c>
      <c r="F12" s="186">
        <v>13982728</v>
      </c>
      <c r="G12" s="184">
        <v>6813386</v>
      </c>
      <c r="H12" s="187">
        <v>7169342</v>
      </c>
    </row>
    <row r="13" spans="1:8">
      <c r="B13" s="188"/>
      <c r="C13" s="189"/>
      <c r="D13" s="190"/>
      <c r="E13" s="190"/>
      <c r="F13" s="190"/>
      <c r="G13" s="190"/>
      <c r="H13" s="190"/>
    </row>
    <row customHeight="1" ht="14.25" r="14" spans="1:8">
      <c r="B14" s="191"/>
      <c r="C14" s="192"/>
      <c r="D14" s="192"/>
      <c r="E14" s="193"/>
      <c r="F14" s="192"/>
      <c r="G14" s="194"/>
      <c r="H14" s="193"/>
    </row>
    <row r="15" spans="1:8">
      <c r="B15" s="144" t="s">
        <v>356</v>
      </c>
      <c r="C15" s="144"/>
      <c r="D15" s="144"/>
      <c r="E15" s="144"/>
      <c r="F15" s="144"/>
      <c r="G15" s="144"/>
      <c r="H15" s="144"/>
    </row>
    <row r="16" spans="1:8">
      <c r="B16" s="144" t="s">
        <v>357</v>
      </c>
      <c r="C16" s="144"/>
      <c r="D16" s="144"/>
      <c r="E16" s="144"/>
      <c r="F16" s="144"/>
      <c r="G16" s="144"/>
      <c r="H16" s="144"/>
    </row>
    <row r="17" spans="2:8">
      <c r="C17" s="144"/>
      <c r="D17" s="144"/>
      <c r="E17" s="144"/>
      <c r="F17" s="144"/>
      <c r="G17" s="144"/>
      <c r="H17" s="144"/>
    </row>
    <row r="18" spans="2:8">
      <c r="B18" s="144" t="s">
        <v>122</v>
      </c>
      <c r="C18" s="144"/>
      <c r="D18" s="144"/>
      <c r="E18" s="144"/>
      <c r="F18" s="144"/>
      <c r="G18" s="144"/>
      <c r="H18" s="144"/>
    </row>
  </sheetData>
  <mergeCells count="2">
    <mergeCell ref="C4:E4"/>
    <mergeCell ref="F4:H4"/>
  </mergeCells>
  <phoneticPr fontId="3"/>
  <pageMargins bottom="1" footer="0.51200000000000001" header="0.51200000000000001" left="0.75" right="0.75" top="1"/>
  <pageSetup orientation="landscape" paperSize="9" r:id="rId1"/>
  <headerFooter alignWithMargins="0"/>
</worksheet>
</file>

<file path=xl/worksheets/sheet5.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codeName="Sheet13">
    <tabColor indexed="13"/>
  </sheetPr>
  <dimension ref="A1:W17"/>
  <sheetViews>
    <sheetView showGridLines="0" workbookViewId="0" zoomScale="40" zoomScaleNormal="40">
      <selection activeCell="B2" sqref="B2"/>
    </sheetView>
  </sheetViews>
  <sheetFormatPr defaultColWidth="9" defaultRowHeight="13"/>
  <cols>
    <col min="1" max="1" style="195" width="9.0" collapsed="false"/>
    <col min="2" max="2" customWidth="true" style="195" width="8.7265625" collapsed="false"/>
    <col min="3" max="6" style="195" width="9.0" collapsed="false"/>
    <col min="7" max="7" customWidth="true" style="195" width="8.90625" collapsed="false"/>
    <col min="8" max="8" style="195" width="9.0" collapsed="false"/>
    <col min="9" max="9" customWidth="true" style="195" width="8.90625" collapsed="false"/>
    <col min="10" max="11" customWidth="true" style="195" width="9.26953125" collapsed="false"/>
    <col min="12" max="12" style="195" width="9.0" collapsed="false"/>
    <col min="13" max="13" customWidth="true" style="195" width="8.90625" collapsed="false"/>
    <col min="14" max="17" style="195" width="9.0" collapsed="false"/>
    <col min="18" max="20" bestFit="true" customWidth="true" style="195" width="11.08984375" collapsed="false"/>
    <col min="21" max="21" customWidth="true" style="195" width="11.08984375" collapsed="false"/>
    <col min="22" max="22" bestFit="true" customWidth="true" style="195" width="11.08984375" collapsed="false"/>
    <col min="23" max="16384" style="195" width="9.0" collapsed="false"/>
  </cols>
  <sheetData>
    <row ht="16.5" r="1" spans="1:22">
      <c r="A1" s="195" t="s">
        <v>152</v>
      </c>
      <c r="B1" s="196" t="s">
        <v>206</v>
      </c>
    </row>
    <row ht="16.5" r="2" spans="1:22">
      <c r="A2" s="195" t="s">
        <v>153</v>
      </c>
      <c r="B2" s="197" t="s">
        <v>86</v>
      </c>
      <c r="C2" s="198"/>
      <c r="D2" s="198"/>
      <c r="E2" s="198"/>
      <c r="F2" s="198"/>
      <c r="G2" s="198"/>
      <c r="H2" s="198"/>
      <c r="I2" s="198"/>
      <c r="J2" s="198"/>
      <c r="K2" s="198"/>
      <c r="L2" s="198"/>
      <c r="M2" s="198"/>
      <c r="N2" s="198"/>
      <c r="O2" s="198"/>
      <c r="P2" s="198"/>
      <c r="Q2" s="198"/>
      <c r="R2" s="198"/>
      <c r="S2" s="198"/>
      <c r="T2" s="198"/>
      <c r="U2" s="198"/>
      <c r="V2" s="198"/>
    </row>
    <row r="3" spans="1:22">
      <c r="B3" s="199"/>
      <c r="C3" s="199"/>
      <c r="D3" s="199"/>
      <c r="E3" s="199"/>
      <c r="F3" s="199"/>
      <c r="G3" s="199"/>
      <c r="H3" s="199"/>
      <c r="I3" s="199"/>
      <c r="J3" s="199"/>
      <c r="K3" s="199"/>
      <c r="L3" s="199"/>
      <c r="M3" s="199"/>
      <c r="N3" s="199"/>
      <c r="O3" s="199"/>
      <c r="P3" s="199"/>
      <c r="Q3" s="199"/>
      <c r="R3" s="199"/>
      <c r="S3" s="199"/>
      <c r="T3" s="199"/>
      <c r="U3" s="199"/>
      <c r="V3" s="199"/>
    </row>
    <row ht="13.5" r="4" spans="1:22" thickBot="1">
      <c r="B4" s="198"/>
      <c r="C4" s="198"/>
      <c r="D4" s="198"/>
      <c r="E4" s="198"/>
      <c r="F4" s="198"/>
      <c r="G4" s="198"/>
      <c r="H4" s="198"/>
      <c r="I4" s="198"/>
      <c r="J4" s="198"/>
      <c r="K4" s="198"/>
      <c r="L4" s="198"/>
      <c r="M4" s="198"/>
      <c r="N4" s="198"/>
      <c r="O4" s="198"/>
      <c r="P4" s="198"/>
      <c r="Q4" s="198"/>
      <c r="R4" s="198"/>
      <c r="S4" s="198"/>
      <c r="T4" s="200"/>
      <c r="U4" s="200"/>
      <c r="V4" s="200" t="s">
        <v>143</v>
      </c>
    </row>
    <row r="5" spans="1:22">
      <c r="B5" s="792" t="s">
        <v>41</v>
      </c>
      <c r="C5" s="796" t="s">
        <v>363</v>
      </c>
      <c r="D5" s="794"/>
      <c r="E5" s="794"/>
      <c r="F5" s="794"/>
      <c r="G5" s="795"/>
      <c r="H5" s="794" t="s">
        <v>364</v>
      </c>
      <c r="I5" s="794"/>
      <c r="J5" s="794"/>
      <c r="K5" s="794"/>
      <c r="L5" s="795"/>
      <c r="M5" s="794" t="s">
        <v>365</v>
      </c>
      <c r="N5" s="794"/>
      <c r="O5" s="794"/>
      <c r="P5" s="794"/>
      <c r="Q5" s="795"/>
      <c r="R5" s="794" t="s">
        <v>366</v>
      </c>
      <c r="S5" s="794"/>
      <c r="T5" s="794"/>
      <c r="U5" s="794"/>
      <c r="V5" s="795"/>
    </row>
    <row ht="13.5" r="6" spans="1:22" thickBot="1">
      <c r="B6" s="793"/>
      <c r="C6" s="201" t="s">
        <v>316</v>
      </c>
      <c r="D6" s="202" t="s">
        <v>315</v>
      </c>
      <c r="E6" s="203" t="s">
        <v>314</v>
      </c>
      <c r="F6" s="203" t="s">
        <v>313</v>
      </c>
      <c r="G6" s="204" t="s">
        <v>326</v>
      </c>
      <c r="H6" s="205" t="s">
        <v>316</v>
      </c>
      <c r="I6" s="206" t="s">
        <v>315</v>
      </c>
      <c r="J6" s="203" t="s">
        <v>314</v>
      </c>
      <c r="K6" s="203" t="s">
        <v>313</v>
      </c>
      <c r="L6" s="204" t="s">
        <v>326</v>
      </c>
      <c r="M6" s="207" t="s">
        <v>316</v>
      </c>
      <c r="N6" s="206" t="s">
        <v>315</v>
      </c>
      <c r="O6" s="208" t="s">
        <v>314</v>
      </c>
      <c r="P6" s="209" t="s">
        <v>313</v>
      </c>
      <c r="Q6" s="210" t="s">
        <v>326</v>
      </c>
      <c r="R6" s="207" t="s">
        <v>316</v>
      </c>
      <c r="S6" s="206" t="s">
        <v>315</v>
      </c>
      <c r="T6" s="208" t="s">
        <v>314</v>
      </c>
      <c r="U6" s="208" t="s">
        <v>313</v>
      </c>
      <c r="V6" s="211" t="s">
        <v>326</v>
      </c>
    </row>
    <row ht="13.5" r="7" spans="1:22" thickTop="1">
      <c r="B7" s="212" t="s">
        <v>6</v>
      </c>
      <c r="C7" s="213">
        <v>340.4</v>
      </c>
      <c r="D7" s="214">
        <v>342.7</v>
      </c>
      <c r="E7" s="215">
        <v>343.4</v>
      </c>
      <c r="F7" s="215">
        <v>340.8</v>
      </c>
      <c r="G7" s="216">
        <v>338.2</v>
      </c>
      <c r="H7" s="217">
        <v>95.8</v>
      </c>
      <c r="I7" s="218">
        <v>95.3</v>
      </c>
      <c r="J7" s="219">
        <v>94.8</v>
      </c>
      <c r="K7" s="219">
        <v>94.8</v>
      </c>
      <c r="L7" s="220">
        <v>94.7</v>
      </c>
      <c r="M7" s="221">
        <v>2.7</v>
      </c>
      <c r="N7" s="222">
        <v>2.58</v>
      </c>
      <c r="O7" s="223">
        <v>2.46</v>
      </c>
      <c r="P7" s="224">
        <v>2.38</v>
      </c>
      <c r="Q7" s="225">
        <v>2.2599999999999998</v>
      </c>
      <c r="R7" s="226">
        <v>47062743</v>
      </c>
      <c r="S7" s="227">
        <v>49566305</v>
      </c>
      <c r="T7" s="228">
        <v>51950504</v>
      </c>
      <c r="U7" s="228">
        <v>53448685</v>
      </c>
      <c r="V7" s="229">
        <v>55830154</v>
      </c>
    </row>
    <row r="8" spans="1:22">
      <c r="B8" s="230" t="s">
        <v>5</v>
      </c>
      <c r="C8" s="231">
        <v>5516.5</v>
      </c>
      <c r="D8" s="232">
        <v>5750.7</v>
      </c>
      <c r="E8" s="233">
        <v>6015.7</v>
      </c>
      <c r="F8" s="233">
        <v>6168.7</v>
      </c>
      <c r="G8" s="234">
        <v>6402.6</v>
      </c>
      <c r="H8" s="235">
        <v>99.9</v>
      </c>
      <c r="I8" s="236">
        <v>99.3</v>
      </c>
      <c r="J8" s="237">
        <v>97.96</v>
      </c>
      <c r="K8" s="237">
        <v>97.3</v>
      </c>
      <c r="L8" s="238">
        <v>96.5</v>
      </c>
      <c r="M8" s="239">
        <v>2.2200000000000002</v>
      </c>
      <c r="N8" s="240">
        <v>2.13</v>
      </c>
      <c r="O8" s="241">
        <v>2.06</v>
      </c>
      <c r="P8" s="242">
        <v>2.02</v>
      </c>
      <c r="Q8" s="243">
        <v>1.94</v>
      </c>
      <c r="R8" s="244">
        <v>5423551</v>
      </c>
      <c r="S8" s="245">
        <v>5890792</v>
      </c>
      <c r="T8" s="246">
        <v>6393768</v>
      </c>
      <c r="U8" s="246">
        <v>6701122</v>
      </c>
      <c r="V8" s="247">
        <v>7227180</v>
      </c>
    </row>
    <row r="9" spans="1:22">
      <c r="B9" s="230" t="s">
        <v>42</v>
      </c>
      <c r="C9" s="231">
        <v>13093</v>
      </c>
      <c r="D9" s="232">
        <v>13663.2</v>
      </c>
      <c r="E9" s="233">
        <v>14386.1</v>
      </c>
      <c r="F9" s="233">
        <v>14796.1</v>
      </c>
      <c r="G9" s="234">
        <v>15510.5</v>
      </c>
      <c r="H9" s="235">
        <v>98.9</v>
      </c>
      <c r="I9" s="236">
        <v>98.4</v>
      </c>
      <c r="J9" s="237">
        <v>97.3</v>
      </c>
      <c r="K9" s="237">
        <v>97.1</v>
      </c>
      <c r="L9" s="238">
        <v>96.3</v>
      </c>
      <c r="M9" s="239">
        <v>2.13</v>
      </c>
      <c r="N9" s="240">
        <v>2.0499999999999998</v>
      </c>
      <c r="O9" s="241">
        <v>1.97</v>
      </c>
      <c r="P9" s="242">
        <v>1.93</v>
      </c>
      <c r="Q9" s="243">
        <v>1.87</v>
      </c>
      <c r="R9" s="244">
        <v>3810919</v>
      </c>
      <c r="S9" s="245">
        <v>4146481</v>
      </c>
      <c r="T9" s="246">
        <v>4540746</v>
      </c>
      <c r="U9" s="246">
        <v>4801194</v>
      </c>
      <c r="V9" s="247">
        <v>5215850</v>
      </c>
    </row>
    <row ht="13.5" r="10" spans="1:22" thickBot="1">
      <c r="B10" s="248" t="s">
        <v>4</v>
      </c>
      <c r="C10" s="249">
        <v>15707.6</v>
      </c>
      <c r="D10" s="250">
        <v>16812.599999999999</v>
      </c>
      <c r="E10" s="251">
        <v>18007.7</v>
      </c>
      <c r="F10" s="251">
        <v>18611</v>
      </c>
      <c r="G10" s="252">
        <v>19759.3</v>
      </c>
      <c r="H10" s="253">
        <v>98.1</v>
      </c>
      <c r="I10" s="254">
        <v>99.5</v>
      </c>
      <c r="J10" s="255">
        <v>99.3</v>
      </c>
      <c r="K10" s="255">
        <v>99.7</v>
      </c>
      <c r="L10" s="256">
        <v>98.2</v>
      </c>
      <c r="M10" s="257">
        <v>2.29</v>
      </c>
      <c r="N10" s="258">
        <v>2.15</v>
      </c>
      <c r="O10" s="259">
        <v>2.0499999999999998</v>
      </c>
      <c r="P10" s="260">
        <v>1.96</v>
      </c>
      <c r="Q10" s="261">
        <v>1.87</v>
      </c>
      <c r="R10" s="262">
        <v>94168</v>
      </c>
      <c r="S10" s="263">
        <v>107701</v>
      </c>
      <c r="T10" s="264">
        <v>120797</v>
      </c>
      <c r="U10" s="264">
        <v>130862</v>
      </c>
      <c r="V10" s="265">
        <v>145768</v>
      </c>
    </row>
    <row r="11" spans="1:22">
      <c r="B11" s="266"/>
      <c r="C11" s="267"/>
      <c r="D11" s="267"/>
      <c r="E11" s="267"/>
      <c r="F11" s="267"/>
      <c r="G11" s="267"/>
      <c r="H11" s="266"/>
      <c r="I11" s="266"/>
      <c r="J11" s="266"/>
      <c r="K11" s="266"/>
      <c r="L11" s="266"/>
      <c r="M11" s="268"/>
      <c r="N11" s="268"/>
      <c r="O11" s="268"/>
      <c r="P11" s="268"/>
      <c r="Q11" s="268"/>
      <c r="R11" s="269"/>
      <c r="S11" s="269"/>
      <c r="T11" s="269"/>
      <c r="U11" s="269"/>
      <c r="V11" s="269"/>
    </row>
    <row r="12" spans="1:22">
      <c r="B12" s="266"/>
      <c r="C12" s="267"/>
      <c r="D12" s="267"/>
      <c r="E12" s="267"/>
      <c r="F12" s="267"/>
      <c r="G12" s="267"/>
      <c r="H12" s="266"/>
      <c r="I12" s="266"/>
      <c r="J12" s="266"/>
      <c r="K12" s="266"/>
      <c r="L12" s="266"/>
      <c r="M12" s="268"/>
      <c r="N12" s="268"/>
      <c r="O12" s="268"/>
      <c r="P12" s="268"/>
      <c r="Q12" s="268"/>
      <c r="R12" s="269"/>
      <c r="S12" s="269"/>
      <c r="T12" s="270"/>
      <c r="U12" s="270"/>
      <c r="V12" s="270"/>
    </row>
    <row r="13" spans="1:22">
      <c r="B13" s="198" t="s">
        <v>144</v>
      </c>
      <c r="C13" s="198"/>
      <c r="D13" s="198"/>
      <c r="E13" s="198"/>
      <c r="F13" s="198"/>
      <c r="G13" s="198"/>
      <c r="H13" s="198"/>
      <c r="I13" s="198"/>
      <c r="J13" s="266"/>
      <c r="K13" s="198"/>
      <c r="L13" s="198"/>
      <c r="M13" s="198"/>
      <c r="N13" s="198"/>
      <c r="O13" s="198"/>
      <c r="P13" s="198"/>
      <c r="Q13" s="198"/>
      <c r="R13" s="198"/>
      <c r="S13" s="198"/>
      <c r="T13" s="198"/>
      <c r="U13" s="198"/>
      <c r="V13" s="198"/>
    </row>
    <row r="14" spans="1:22">
      <c r="B14" s="271" t="s">
        <v>317</v>
      </c>
      <c r="C14" s="198"/>
      <c r="D14" s="198"/>
      <c r="E14" s="198"/>
      <c r="F14" s="198"/>
      <c r="G14" s="198"/>
      <c r="H14" s="198"/>
      <c r="I14" s="198"/>
      <c r="J14" s="266"/>
      <c r="K14" s="198"/>
      <c r="L14" s="198"/>
      <c r="M14" s="198"/>
      <c r="N14" s="198"/>
      <c r="O14" s="198"/>
      <c r="P14" s="198"/>
      <c r="Q14" s="198"/>
      <c r="R14" s="198"/>
      <c r="S14" s="198"/>
      <c r="T14" s="198"/>
      <c r="U14" s="198"/>
      <c r="V14" s="198"/>
    </row>
    <row r="15" spans="1:22">
      <c r="B15" s="198" t="s">
        <v>145</v>
      </c>
      <c r="C15" s="198"/>
      <c r="D15" s="198"/>
      <c r="E15" s="198"/>
      <c r="F15" s="198"/>
      <c r="G15" s="198"/>
      <c r="H15" s="198"/>
      <c r="I15" s="198"/>
      <c r="J15" s="198"/>
      <c r="K15" s="198"/>
      <c r="L15" s="198"/>
      <c r="M15" s="198"/>
      <c r="N15" s="198"/>
      <c r="O15" s="198"/>
      <c r="P15" s="198"/>
      <c r="Q15" s="198"/>
      <c r="R15" s="198"/>
      <c r="S15" s="198"/>
      <c r="T15" s="198"/>
      <c r="U15" s="198"/>
      <c r="V15" s="198"/>
    </row>
    <row r="16" spans="1:22">
      <c r="C16" s="198"/>
      <c r="D16" s="198"/>
      <c r="E16" s="198"/>
      <c r="F16" s="198"/>
      <c r="G16" s="198"/>
      <c r="H16" s="198"/>
      <c r="I16" s="198"/>
      <c r="J16" s="198"/>
      <c r="K16" s="198"/>
      <c r="L16" s="198"/>
      <c r="M16" s="198"/>
      <c r="N16" s="198"/>
      <c r="O16" s="198"/>
      <c r="P16" s="198"/>
      <c r="Q16" s="198"/>
      <c r="R16" s="198"/>
      <c r="S16" s="198"/>
      <c r="T16" s="198"/>
      <c r="U16" s="198"/>
      <c r="V16" s="198"/>
    </row>
    <row r="17" spans="2:2">
      <c r="B17" s="195" t="s">
        <v>195</v>
      </c>
    </row>
  </sheetData>
  <mergeCells count="5">
    <mergeCell ref="B5:B6"/>
    <mergeCell ref="R5:V5"/>
    <mergeCell ref="C5:G5"/>
    <mergeCell ref="H5:L5"/>
    <mergeCell ref="M5:Q5"/>
  </mergeCells>
  <phoneticPr fontId="3"/>
  <pageMargins bottom="0.98425196850393704" footer="0.51181102362204722" header="0.51181102362204722" left="0.74803149606299213" right="0.98425196850393704" top="0.98425196850393704"/>
  <pageSetup orientation="landscape" paperSize="9" r:id="rId1" scale="80"/>
  <headerFooter alignWithMargins="0"/>
</worksheet>
</file>

<file path=xl/worksheets/sheet6.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tabColor indexed="13"/>
    <pageSetUpPr fitToPage="1"/>
  </sheetPr>
  <dimension ref="A1:Y73"/>
  <sheetViews>
    <sheetView showGridLines="0" workbookViewId="0" zoomScale="55" zoomScaleNormal="55" zoomScaleSheetLayoutView="84">
      <selection activeCell="B2" sqref="B2"/>
    </sheetView>
  </sheetViews>
  <sheetFormatPr defaultColWidth="9" defaultRowHeight="13"/>
  <cols>
    <col min="1" max="1" style="17" width="9.0" collapsed="false"/>
    <col min="2" max="2" customWidth="true" style="16" width="7.0" collapsed="false"/>
    <col min="3" max="5" style="16" width="9.0" collapsed="false"/>
    <col min="6" max="6" bestFit="true" customWidth="true" style="16" width="7.0" collapsed="false"/>
    <col min="7" max="13" style="16" width="9.0" collapsed="false"/>
    <col min="14" max="14" customWidth="true" style="16" width="2.08984375" collapsed="false"/>
    <col min="15" max="16384" style="16" width="9.0" collapsed="false"/>
  </cols>
  <sheetData>
    <row customFormat="1" ht="16.5" r="1" s="17" spans="1:24">
      <c r="A1" s="17" t="s">
        <v>152</v>
      </c>
      <c r="B1" s="272" t="s">
        <v>154</v>
      </c>
    </row>
    <row ht="16.5" r="2" spans="1:24">
      <c r="A2" s="17" t="s">
        <v>153</v>
      </c>
      <c r="B2" s="273" t="s">
        <v>100</v>
      </c>
      <c r="C2" s="274"/>
      <c r="D2" s="274"/>
      <c r="E2" s="274"/>
      <c r="F2" s="274"/>
      <c r="G2" s="274"/>
      <c r="H2" s="274"/>
      <c r="I2" s="274"/>
      <c r="J2" s="274"/>
      <c r="K2" s="274"/>
      <c r="L2" s="274"/>
      <c r="M2" s="274"/>
      <c r="Q2" s="21"/>
    </row>
    <row ht="13.5" r="3" spans="1:24" thickBot="1">
      <c r="B3" s="274"/>
      <c r="C3" s="274"/>
      <c r="D3" s="274"/>
      <c r="E3" s="274"/>
      <c r="F3" s="274"/>
      <c r="G3" s="274"/>
      <c r="H3" s="274"/>
      <c r="I3" s="274"/>
      <c r="J3" s="274"/>
      <c r="K3" s="274"/>
      <c r="L3" s="274"/>
      <c r="M3" s="275" t="s">
        <v>371</v>
      </c>
      <c r="O3" s="9"/>
      <c r="Q3" s="9"/>
      <c r="R3" s="9"/>
      <c r="S3" s="9"/>
      <c r="T3" s="9"/>
      <c r="U3" s="20"/>
      <c r="V3" s="11"/>
      <c r="W3" s="11"/>
      <c r="X3" s="9"/>
    </row>
    <row ht="13.5" r="4" spans="1:24" thickBot="1">
      <c r="B4" s="276" t="s">
        <v>156</v>
      </c>
      <c r="C4" s="277" t="s">
        <v>43</v>
      </c>
      <c r="D4" s="278" t="s">
        <v>157</v>
      </c>
      <c r="E4" s="279" t="s">
        <v>158</v>
      </c>
      <c r="F4" s="276" t="s">
        <v>156</v>
      </c>
      <c r="G4" s="280" t="s">
        <v>43</v>
      </c>
      <c r="H4" s="278" t="s">
        <v>157</v>
      </c>
      <c r="I4" s="279" t="s">
        <v>158</v>
      </c>
      <c r="J4" s="281" t="s">
        <v>156</v>
      </c>
      <c r="K4" s="277" t="s">
        <v>43</v>
      </c>
      <c r="L4" s="278" t="s">
        <v>157</v>
      </c>
      <c r="M4" s="282" t="s">
        <v>158</v>
      </c>
      <c r="O4" s="9"/>
      <c r="Q4" s="14"/>
      <c r="R4" s="14"/>
      <c r="S4" s="14"/>
      <c r="T4" s="14"/>
      <c r="U4" s="14"/>
      <c r="V4" s="14"/>
      <c r="W4" s="14"/>
      <c r="X4" s="14"/>
    </row>
    <row ht="13.5" r="5" spans="1:24" thickBot="1">
      <c r="B5" s="283" t="s">
        <v>4</v>
      </c>
      <c r="C5" s="284">
        <f>SUM(C6,C12,C18,C24,C30,C36,C42,G6,G12,G18,G24,G30,G36,G42,K6,K12,K18,K24,K30,K36,K42)</f>
        <v>266227</v>
      </c>
      <c r="D5" s="285">
        <f>SUM(D6,D12,D18,D24,D30,D36,D42,H6,H12,H18,H24,H30,H36,H42,L6,L12,L18,L24,L30,L36,L42)</f>
        <v>131831</v>
      </c>
      <c r="E5" s="286">
        <f>SUM(E6,E12,E18,E24,E30,E36,E42,I6,I12,I18,I24,I30,I36,I42,M6,M12,M18,M24,M30,M36,M42)</f>
        <v>134396</v>
      </c>
      <c r="F5" s="287"/>
      <c r="G5" s="288"/>
      <c r="H5" s="288"/>
      <c r="I5" s="288"/>
      <c r="J5" s="287"/>
      <c r="K5" s="288"/>
      <c r="L5" s="288"/>
      <c r="M5" s="289"/>
      <c r="O5" s="9"/>
      <c r="Q5" s="14"/>
      <c r="R5" s="19"/>
      <c r="S5" s="19"/>
      <c r="T5" s="19"/>
      <c r="U5" s="19"/>
      <c r="V5" s="19"/>
      <c r="W5" s="19"/>
      <c r="X5" s="19"/>
    </row>
    <row ht="13.5" r="6" spans="1:24" thickBot="1">
      <c r="B6" s="290" t="s">
        <v>192</v>
      </c>
      <c r="C6" s="291">
        <f ref="C6:C11" si="0" t="shared">D6+E6</f>
        <v>9284</v>
      </c>
      <c r="D6" s="292">
        <f>SUM(D7:D11)</f>
        <v>4762</v>
      </c>
      <c r="E6" s="293">
        <f>SUM(E7:E11)</f>
        <v>4522</v>
      </c>
      <c r="F6" s="290" t="s">
        <v>159</v>
      </c>
      <c r="G6" s="292">
        <f>SUM(G7:G11)</f>
        <v>20291</v>
      </c>
      <c r="H6" s="292">
        <f>SUM(H7:H11)</f>
        <v>10399</v>
      </c>
      <c r="I6" s="293">
        <f>SUM(I7:I11)</f>
        <v>9892</v>
      </c>
      <c r="J6" s="290" t="s">
        <v>160</v>
      </c>
      <c r="K6" s="292">
        <f>SUM(K7:K11)</f>
        <v>14803</v>
      </c>
      <c r="L6" s="292">
        <f>SUM(L7:L11)</f>
        <v>7355</v>
      </c>
      <c r="M6" s="294">
        <f>SUM(M7:M11)</f>
        <v>7448</v>
      </c>
      <c r="O6" s="9"/>
      <c r="Q6" s="14"/>
      <c r="R6" s="19"/>
      <c r="S6" s="19"/>
      <c r="T6" s="19"/>
      <c r="U6" s="19"/>
      <c r="V6" s="19"/>
      <c r="W6" s="19"/>
      <c r="X6" s="19"/>
    </row>
    <row r="7" spans="1:24">
      <c r="B7" s="295">
        <v>0</v>
      </c>
      <c r="C7" s="296">
        <f si="0" t="shared"/>
        <v>1925</v>
      </c>
      <c r="D7" s="297">
        <v>983</v>
      </c>
      <c r="E7" s="298">
        <v>942</v>
      </c>
      <c r="F7" s="299">
        <v>35</v>
      </c>
      <c r="G7" s="297">
        <f>H7+I7</f>
        <v>4118</v>
      </c>
      <c r="H7" s="297">
        <v>2104</v>
      </c>
      <c r="I7" s="298">
        <v>2014</v>
      </c>
      <c r="J7" s="299">
        <v>70</v>
      </c>
      <c r="K7" s="297">
        <f>L7+M7</f>
        <v>2708</v>
      </c>
      <c r="L7" s="297">
        <v>1378</v>
      </c>
      <c r="M7" s="300">
        <v>1330</v>
      </c>
      <c r="O7" s="9"/>
      <c r="Q7" s="14"/>
      <c r="R7" s="19"/>
      <c r="S7" s="19"/>
      <c r="T7" s="19"/>
      <c r="U7" s="19"/>
      <c r="V7" s="19"/>
      <c r="W7" s="19"/>
      <c r="X7" s="19"/>
    </row>
    <row r="8" spans="1:24">
      <c r="B8" s="301">
        <v>1</v>
      </c>
      <c r="C8" s="302">
        <f si="0" t="shared"/>
        <v>1806</v>
      </c>
      <c r="D8" s="303">
        <v>931</v>
      </c>
      <c r="E8" s="304">
        <v>875</v>
      </c>
      <c r="F8" s="301">
        <v>36</v>
      </c>
      <c r="G8" s="303">
        <f>H8+I8</f>
        <v>3943</v>
      </c>
      <c r="H8" s="303">
        <v>2009</v>
      </c>
      <c r="I8" s="304">
        <v>1934</v>
      </c>
      <c r="J8" s="301">
        <v>71</v>
      </c>
      <c r="K8" s="303">
        <f>L8+M8</f>
        <v>2647</v>
      </c>
      <c r="L8" s="303">
        <v>1322</v>
      </c>
      <c r="M8" s="305">
        <v>1325</v>
      </c>
      <c r="O8" s="9"/>
      <c r="Q8" s="14"/>
      <c r="R8" s="19"/>
      <c r="S8" s="19"/>
      <c r="T8" s="19"/>
      <c r="U8" s="19"/>
      <c r="V8" s="19"/>
      <c r="W8" s="19"/>
      <c r="X8" s="19"/>
    </row>
    <row r="9" spans="1:24">
      <c r="B9" s="301">
        <v>2</v>
      </c>
      <c r="C9" s="302">
        <f si="0" t="shared"/>
        <v>1832</v>
      </c>
      <c r="D9" s="303">
        <v>918</v>
      </c>
      <c r="E9" s="304">
        <v>914</v>
      </c>
      <c r="F9" s="301">
        <v>37</v>
      </c>
      <c r="G9" s="303">
        <f>H9+I9</f>
        <v>3991</v>
      </c>
      <c r="H9" s="303">
        <v>2058</v>
      </c>
      <c r="I9" s="304">
        <v>1933</v>
      </c>
      <c r="J9" s="301">
        <v>72</v>
      </c>
      <c r="K9" s="303">
        <f>L9+M9</f>
        <v>2891</v>
      </c>
      <c r="L9" s="303">
        <v>1423</v>
      </c>
      <c r="M9" s="305">
        <v>1468</v>
      </c>
      <c r="O9" s="9"/>
      <c r="Q9" s="14"/>
      <c r="R9" s="19"/>
      <c r="S9" s="19"/>
      <c r="T9" s="19"/>
      <c r="U9" s="19"/>
      <c r="V9" s="19"/>
      <c r="W9" s="19"/>
      <c r="X9" s="19"/>
    </row>
    <row r="10" spans="1:24">
      <c r="B10" s="301">
        <v>3</v>
      </c>
      <c r="C10" s="302">
        <f si="0" t="shared"/>
        <v>1846</v>
      </c>
      <c r="D10" s="303">
        <v>964</v>
      </c>
      <c r="E10" s="304">
        <v>882</v>
      </c>
      <c r="F10" s="301">
        <v>38</v>
      </c>
      <c r="G10" s="303">
        <f>H10+I10</f>
        <v>4184</v>
      </c>
      <c r="H10" s="303">
        <v>2167</v>
      </c>
      <c r="I10" s="304">
        <v>2017</v>
      </c>
      <c r="J10" s="301">
        <v>73</v>
      </c>
      <c r="K10" s="303">
        <f>L10+M10</f>
        <v>3372</v>
      </c>
      <c r="L10" s="303">
        <v>1643</v>
      </c>
      <c r="M10" s="305">
        <v>1729</v>
      </c>
      <c r="O10" s="9"/>
      <c r="Q10" s="14"/>
      <c r="R10" s="19"/>
      <c r="S10" s="19"/>
      <c r="T10" s="19"/>
      <c r="U10" s="19"/>
      <c r="V10" s="19"/>
      <c r="W10" s="19"/>
      <c r="X10" s="19"/>
    </row>
    <row ht="13.5" r="11" spans="1:24" thickBot="1">
      <c r="B11" s="306">
        <v>4</v>
      </c>
      <c r="C11" s="307">
        <f si="0" t="shared"/>
        <v>1875</v>
      </c>
      <c r="D11" s="308">
        <v>966</v>
      </c>
      <c r="E11" s="309">
        <v>909</v>
      </c>
      <c r="F11" s="310">
        <v>39</v>
      </c>
      <c r="G11" s="308">
        <f>H11+I11</f>
        <v>4055</v>
      </c>
      <c r="H11" s="308">
        <v>2061</v>
      </c>
      <c r="I11" s="309">
        <v>1994</v>
      </c>
      <c r="J11" s="310">
        <v>74</v>
      </c>
      <c r="K11" s="308">
        <f>L11+M11</f>
        <v>3185</v>
      </c>
      <c r="L11" s="308">
        <v>1589</v>
      </c>
      <c r="M11" s="311">
        <v>1596</v>
      </c>
      <c r="O11" s="9"/>
      <c r="Q11" s="14"/>
      <c r="R11" s="19"/>
      <c r="S11" s="19"/>
      <c r="T11" s="19"/>
      <c r="U11" s="19"/>
      <c r="V11" s="19"/>
      <c r="W11" s="19"/>
      <c r="X11" s="19"/>
    </row>
    <row ht="13.5" r="12" spans="1:24" thickBot="1">
      <c r="B12" s="290" t="s">
        <v>161</v>
      </c>
      <c r="C12" s="291">
        <f>SUM(C13:C17)</f>
        <v>9070</v>
      </c>
      <c r="D12" s="292">
        <f>SUM(D13:D17)</f>
        <v>4533</v>
      </c>
      <c r="E12" s="293">
        <f>SUM(E13:E17)</f>
        <v>4537</v>
      </c>
      <c r="F12" s="290" t="s">
        <v>162</v>
      </c>
      <c r="G12" s="292">
        <f>SUM(G13:G17)</f>
        <v>19865</v>
      </c>
      <c r="H12" s="292">
        <f>SUM(H13:H17)</f>
        <v>10301</v>
      </c>
      <c r="I12" s="293">
        <f>SUM(I13:I17)</f>
        <v>9564</v>
      </c>
      <c r="J12" s="290" t="s">
        <v>163</v>
      </c>
      <c r="K12" s="292">
        <f>K13+K14+K15+K16+K17</f>
        <v>12022</v>
      </c>
      <c r="L12" s="292">
        <f>SUM(L13:L17)</f>
        <v>5381</v>
      </c>
      <c r="M12" s="294">
        <f>SUM(M13:M17)</f>
        <v>6641</v>
      </c>
      <c r="O12" s="9"/>
      <c r="Q12" s="14"/>
      <c r="R12" s="19"/>
      <c r="S12" s="19"/>
      <c r="T12" s="19"/>
      <c r="U12" s="19"/>
      <c r="V12" s="19"/>
      <c r="W12" s="19"/>
      <c r="X12" s="19"/>
    </row>
    <row r="13" spans="1:24">
      <c r="B13" s="295">
        <v>5</v>
      </c>
      <c r="C13" s="296">
        <f>D13+E13</f>
        <v>1883</v>
      </c>
      <c r="D13" s="297">
        <v>946</v>
      </c>
      <c r="E13" s="298">
        <v>937</v>
      </c>
      <c r="F13" s="299">
        <v>40</v>
      </c>
      <c r="G13" s="297">
        <f>H13+I13</f>
        <v>3999</v>
      </c>
      <c r="H13" s="297">
        <v>2094</v>
      </c>
      <c r="I13" s="298">
        <v>1905</v>
      </c>
      <c r="J13" s="299">
        <v>75</v>
      </c>
      <c r="K13" s="297">
        <f>L13+M13</f>
        <v>3244</v>
      </c>
      <c r="L13" s="297">
        <v>1560</v>
      </c>
      <c r="M13" s="300">
        <v>1684</v>
      </c>
      <c r="O13" s="9"/>
      <c r="Q13" s="14"/>
      <c r="R13" s="19"/>
      <c r="S13" s="19"/>
      <c r="T13" s="19"/>
      <c r="U13" s="19"/>
      <c r="V13" s="19"/>
      <c r="W13" s="19"/>
      <c r="X13" s="19"/>
    </row>
    <row r="14" spans="1:24">
      <c r="B14" s="301">
        <v>6</v>
      </c>
      <c r="C14" s="302">
        <f>D14+E14</f>
        <v>1839</v>
      </c>
      <c r="D14" s="303">
        <v>911</v>
      </c>
      <c r="E14" s="304">
        <v>928</v>
      </c>
      <c r="F14" s="301">
        <v>41</v>
      </c>
      <c r="G14" s="303">
        <f>H14+I14</f>
        <v>3887</v>
      </c>
      <c r="H14" s="303">
        <v>1983</v>
      </c>
      <c r="I14" s="304">
        <v>1904</v>
      </c>
      <c r="J14" s="301">
        <v>76</v>
      </c>
      <c r="K14" s="303">
        <f>L14+M14</f>
        <v>2157</v>
      </c>
      <c r="L14" s="303">
        <v>976</v>
      </c>
      <c r="M14" s="305">
        <v>1181</v>
      </c>
      <c r="O14" s="9"/>
      <c r="Q14" s="14"/>
      <c r="R14" s="19"/>
      <c r="S14" s="19"/>
      <c r="T14" s="19"/>
      <c r="U14" s="19"/>
      <c r="V14" s="19"/>
      <c r="W14" s="19"/>
      <c r="X14" s="19"/>
    </row>
    <row r="15" spans="1:24">
      <c r="B15" s="301">
        <v>7</v>
      </c>
      <c r="C15" s="302">
        <f>D15+E15</f>
        <v>1837</v>
      </c>
      <c r="D15" s="303">
        <v>922</v>
      </c>
      <c r="E15" s="304">
        <v>915</v>
      </c>
      <c r="F15" s="301">
        <v>42</v>
      </c>
      <c r="G15" s="303">
        <f>H15+I15</f>
        <v>3892</v>
      </c>
      <c r="H15" s="303">
        <v>2033</v>
      </c>
      <c r="I15" s="304">
        <v>1859</v>
      </c>
      <c r="J15" s="301">
        <v>77</v>
      </c>
      <c r="K15" s="303">
        <f>L15+M15</f>
        <v>1878</v>
      </c>
      <c r="L15" s="303">
        <v>823</v>
      </c>
      <c r="M15" s="305">
        <v>1055</v>
      </c>
      <c r="O15" s="9"/>
      <c r="Q15" s="14"/>
      <c r="R15" s="19"/>
      <c r="S15" s="19"/>
      <c r="T15" s="19"/>
      <c r="U15" s="19"/>
      <c r="V15" s="19"/>
      <c r="W15" s="19"/>
      <c r="X15" s="19"/>
    </row>
    <row r="16" spans="1:24">
      <c r="B16" s="301">
        <v>8</v>
      </c>
      <c r="C16" s="302">
        <f>D16+E16</f>
        <v>1750</v>
      </c>
      <c r="D16" s="303">
        <v>889</v>
      </c>
      <c r="E16" s="304">
        <v>861</v>
      </c>
      <c r="F16" s="301">
        <v>43</v>
      </c>
      <c r="G16" s="303">
        <f>H16+I16</f>
        <v>4032</v>
      </c>
      <c r="H16" s="303">
        <v>2083</v>
      </c>
      <c r="I16" s="304">
        <v>1949</v>
      </c>
      <c r="J16" s="301">
        <v>78</v>
      </c>
      <c r="K16" s="303">
        <f>L16+M16</f>
        <v>2352</v>
      </c>
      <c r="L16" s="303">
        <v>1030</v>
      </c>
      <c r="M16" s="305">
        <v>1322</v>
      </c>
      <c r="O16" s="9"/>
      <c r="Q16" s="14"/>
      <c r="R16" s="19"/>
      <c r="S16" s="19"/>
      <c r="T16" s="19"/>
      <c r="U16" s="19"/>
      <c r="V16" s="19"/>
      <c r="W16" s="19"/>
      <c r="X16" s="19"/>
    </row>
    <row ht="13.5" r="17" spans="2:24" thickBot="1">
      <c r="B17" s="310">
        <v>9</v>
      </c>
      <c r="C17" s="307">
        <f>D17+E17</f>
        <v>1761</v>
      </c>
      <c r="D17" s="308">
        <v>865</v>
      </c>
      <c r="E17" s="309">
        <v>896</v>
      </c>
      <c r="F17" s="310">
        <v>44</v>
      </c>
      <c r="G17" s="308">
        <f>H17+I17</f>
        <v>4055</v>
      </c>
      <c r="H17" s="308">
        <v>2108</v>
      </c>
      <c r="I17" s="309">
        <v>1947</v>
      </c>
      <c r="J17" s="310">
        <v>79</v>
      </c>
      <c r="K17" s="308">
        <f>L17+M17</f>
        <v>2391</v>
      </c>
      <c r="L17" s="308">
        <v>992</v>
      </c>
      <c r="M17" s="311">
        <v>1399</v>
      </c>
      <c r="O17" s="9"/>
      <c r="Q17" s="14"/>
      <c r="R17" s="19"/>
      <c r="S17" s="19"/>
      <c r="T17" s="19"/>
      <c r="U17" s="19"/>
      <c r="V17" s="19"/>
      <c r="W17" s="19"/>
      <c r="X17" s="19"/>
    </row>
    <row ht="13.5" r="18" spans="2:24" thickBot="1">
      <c r="B18" s="312" t="s">
        <v>164</v>
      </c>
      <c r="C18" s="291">
        <f>SUM(C19:C23)</f>
        <v>8433</v>
      </c>
      <c r="D18" s="292">
        <f>SUM(D19:D23)</f>
        <v>4390</v>
      </c>
      <c r="E18" s="293">
        <f>SUM(E19:E23)</f>
        <v>4043</v>
      </c>
      <c r="F18" s="290" t="s">
        <v>165</v>
      </c>
      <c r="G18" s="292">
        <f>SUM(G19:G23)</f>
        <v>21478</v>
      </c>
      <c r="H18" s="292">
        <f>SUM(H19:H23)</f>
        <v>11135</v>
      </c>
      <c r="I18" s="293">
        <f>SUM(I19:I23)</f>
        <v>10343</v>
      </c>
      <c r="J18" s="290" t="s">
        <v>166</v>
      </c>
      <c r="K18" s="292">
        <f>SUM(K19:K23)</f>
        <v>10159</v>
      </c>
      <c r="L18" s="292">
        <f>SUM(L19:L23)</f>
        <v>4088</v>
      </c>
      <c r="M18" s="294">
        <f>SUM(M19:M23)</f>
        <v>6071</v>
      </c>
      <c r="O18" s="9"/>
      <c r="Q18" s="14"/>
      <c r="R18" s="19"/>
      <c r="S18" s="19"/>
      <c r="T18" s="19"/>
      <c r="U18" s="19"/>
      <c r="V18" s="19"/>
      <c r="W18" s="19"/>
      <c r="X18" s="19"/>
    </row>
    <row r="19" spans="2:24">
      <c r="B19" s="295">
        <v>10</v>
      </c>
      <c r="C19" s="296">
        <f>D19+E19</f>
        <v>1723</v>
      </c>
      <c r="D19" s="297">
        <v>906</v>
      </c>
      <c r="E19" s="298">
        <v>817</v>
      </c>
      <c r="F19" s="299">
        <v>45</v>
      </c>
      <c r="G19" s="297">
        <f>H19+I19</f>
        <v>4191</v>
      </c>
      <c r="H19" s="297">
        <v>2192</v>
      </c>
      <c r="I19" s="298">
        <v>1999</v>
      </c>
      <c r="J19" s="299">
        <v>80</v>
      </c>
      <c r="K19" s="297">
        <f>L19+M19</f>
        <v>2321</v>
      </c>
      <c r="L19" s="297">
        <v>967</v>
      </c>
      <c r="M19" s="300">
        <v>1354</v>
      </c>
      <c r="O19" s="9"/>
      <c r="Q19" s="14"/>
      <c r="R19" s="19"/>
      <c r="S19" s="19"/>
      <c r="T19" s="19"/>
      <c r="U19" s="19"/>
      <c r="V19" s="19"/>
      <c r="W19" s="19"/>
      <c r="X19" s="19"/>
    </row>
    <row r="20" spans="2:24">
      <c r="B20" s="301">
        <v>11</v>
      </c>
      <c r="C20" s="302">
        <f>D20+E20</f>
        <v>1635</v>
      </c>
      <c r="D20" s="303">
        <v>863</v>
      </c>
      <c r="E20" s="304">
        <v>772</v>
      </c>
      <c r="F20" s="301">
        <v>46</v>
      </c>
      <c r="G20" s="303">
        <f>H20+I20</f>
        <v>4034</v>
      </c>
      <c r="H20" s="303">
        <v>2060</v>
      </c>
      <c r="I20" s="304">
        <v>1974</v>
      </c>
      <c r="J20" s="301">
        <v>81</v>
      </c>
      <c r="K20" s="303">
        <f>L20+M20</f>
        <v>2381</v>
      </c>
      <c r="L20" s="303">
        <v>979</v>
      </c>
      <c r="M20" s="305">
        <v>1402</v>
      </c>
      <c r="O20" s="9"/>
      <c r="Q20" s="14"/>
      <c r="R20" s="19"/>
      <c r="S20" s="19"/>
      <c r="T20" s="19"/>
      <c r="U20" s="19"/>
      <c r="V20" s="19"/>
      <c r="W20" s="19"/>
      <c r="X20" s="19"/>
    </row>
    <row r="21" spans="2:24">
      <c r="B21" s="301">
        <v>12</v>
      </c>
      <c r="C21" s="302">
        <f>D21+E21</f>
        <v>1732</v>
      </c>
      <c r="D21" s="303">
        <v>901</v>
      </c>
      <c r="E21" s="304">
        <v>831</v>
      </c>
      <c r="F21" s="301">
        <v>47</v>
      </c>
      <c r="G21" s="303">
        <f>H21+I21</f>
        <v>4179</v>
      </c>
      <c r="H21" s="303">
        <v>2225</v>
      </c>
      <c r="I21" s="304">
        <v>1954</v>
      </c>
      <c r="J21" s="301">
        <v>82</v>
      </c>
      <c r="K21" s="303">
        <f>L21+M21</f>
        <v>2141</v>
      </c>
      <c r="L21" s="303">
        <v>874</v>
      </c>
      <c r="M21" s="305">
        <v>1267</v>
      </c>
      <c r="O21" s="9"/>
      <c r="Q21" s="14"/>
      <c r="R21" s="19"/>
      <c r="S21" s="19"/>
      <c r="T21" s="19"/>
      <c r="U21" s="19"/>
      <c r="V21" s="19"/>
      <c r="W21" s="19"/>
      <c r="X21" s="19"/>
    </row>
    <row r="22" spans="2:24">
      <c r="B22" s="301">
        <v>13</v>
      </c>
      <c r="C22" s="302">
        <f>D22+E22</f>
        <v>1681</v>
      </c>
      <c r="D22" s="303">
        <v>877</v>
      </c>
      <c r="E22" s="304">
        <v>804</v>
      </c>
      <c r="F22" s="301">
        <v>48</v>
      </c>
      <c r="G22" s="303">
        <f>H22+I22</f>
        <v>4475</v>
      </c>
      <c r="H22" s="303">
        <v>2261</v>
      </c>
      <c r="I22" s="304">
        <v>2214</v>
      </c>
      <c r="J22" s="301">
        <v>83</v>
      </c>
      <c r="K22" s="303">
        <f>L22+M22</f>
        <v>1711</v>
      </c>
      <c r="L22" s="303">
        <v>642</v>
      </c>
      <c r="M22" s="305">
        <v>1069</v>
      </c>
      <c r="O22" s="9"/>
      <c r="Q22" s="14"/>
      <c r="R22" s="19"/>
      <c r="S22" s="19"/>
      <c r="T22" s="19"/>
      <c r="U22" s="19"/>
      <c r="V22" s="19"/>
      <c r="W22" s="19"/>
      <c r="X22" s="19"/>
    </row>
    <row ht="13.5" r="23" spans="2:24" thickBot="1">
      <c r="B23" s="306">
        <v>14</v>
      </c>
      <c r="C23" s="307">
        <f>D23+E23</f>
        <v>1662</v>
      </c>
      <c r="D23" s="308">
        <v>843</v>
      </c>
      <c r="E23" s="309">
        <v>819</v>
      </c>
      <c r="F23" s="310">
        <v>49</v>
      </c>
      <c r="G23" s="308">
        <f>H23+I23</f>
        <v>4599</v>
      </c>
      <c r="H23" s="308">
        <v>2397</v>
      </c>
      <c r="I23" s="309">
        <v>2202</v>
      </c>
      <c r="J23" s="310">
        <v>84</v>
      </c>
      <c r="K23" s="308">
        <f>L23+M23</f>
        <v>1605</v>
      </c>
      <c r="L23" s="308">
        <v>626</v>
      </c>
      <c r="M23" s="311">
        <v>979</v>
      </c>
      <c r="O23" s="9"/>
      <c r="Q23" s="14"/>
      <c r="R23" s="19"/>
      <c r="S23" s="19"/>
      <c r="T23" s="19"/>
      <c r="U23" s="19"/>
      <c r="V23" s="19"/>
      <c r="W23" s="19"/>
      <c r="X23" s="19"/>
    </row>
    <row ht="13.5" r="24" spans="2:24" thickBot="1">
      <c r="B24" s="290" t="s">
        <v>167</v>
      </c>
      <c r="C24" s="291">
        <f>SUM(C25:C29)</f>
        <v>8395</v>
      </c>
      <c r="D24" s="292">
        <f>SUM(D25:D29)</f>
        <v>4269</v>
      </c>
      <c r="E24" s="293">
        <f>SUM(E25:E29)</f>
        <v>4126</v>
      </c>
      <c r="F24" s="290" t="s">
        <v>168</v>
      </c>
      <c r="G24" s="292">
        <f>SUM(G25:G29)</f>
        <v>20747</v>
      </c>
      <c r="H24" s="292">
        <f>SUM(H25:H29)</f>
        <v>10779</v>
      </c>
      <c r="I24" s="293">
        <f>SUM(I25:I29)</f>
        <v>9968</v>
      </c>
      <c r="J24" s="290" t="s">
        <v>169</v>
      </c>
      <c r="K24" s="292">
        <f>SUM(K25:K29)</f>
        <v>6748</v>
      </c>
      <c r="L24" s="292">
        <f>SUM(L25:L29)</f>
        <v>2438</v>
      </c>
      <c r="M24" s="294">
        <f>SUM(M25:M29)</f>
        <v>4310</v>
      </c>
      <c r="O24" s="9"/>
      <c r="Q24" s="14"/>
      <c r="R24" s="19"/>
      <c r="S24" s="19"/>
      <c r="T24" s="19"/>
      <c r="U24" s="19"/>
      <c r="V24" s="19"/>
      <c r="W24" s="19"/>
      <c r="X24" s="19"/>
    </row>
    <row r="25" spans="2:24">
      <c r="B25" s="295">
        <v>15</v>
      </c>
      <c r="C25" s="296">
        <f>D25+E25</f>
        <v>1713</v>
      </c>
      <c r="D25" s="297">
        <v>883</v>
      </c>
      <c r="E25" s="298">
        <v>830</v>
      </c>
      <c r="F25" s="299">
        <v>50</v>
      </c>
      <c r="G25" s="297">
        <f>H25+I25</f>
        <v>4358</v>
      </c>
      <c r="H25" s="297">
        <v>2236</v>
      </c>
      <c r="I25" s="298">
        <v>2122</v>
      </c>
      <c r="J25" s="299">
        <v>85</v>
      </c>
      <c r="K25" s="297">
        <f>L25+M25</f>
        <v>1646</v>
      </c>
      <c r="L25" s="297">
        <v>668</v>
      </c>
      <c r="M25" s="300">
        <v>978</v>
      </c>
      <c r="O25" s="9"/>
      <c r="Q25" s="14"/>
      <c r="R25" s="19"/>
      <c r="S25" s="19"/>
      <c r="T25" s="19"/>
      <c r="U25" s="19"/>
      <c r="V25" s="19"/>
      <c r="W25" s="19"/>
      <c r="X25" s="19"/>
    </row>
    <row r="26" spans="2:24">
      <c r="B26" s="301">
        <v>16</v>
      </c>
      <c r="C26" s="302">
        <f>D26+E26</f>
        <v>1691</v>
      </c>
      <c r="D26" s="303">
        <v>844</v>
      </c>
      <c r="E26" s="304">
        <v>847</v>
      </c>
      <c r="F26" s="301">
        <v>51</v>
      </c>
      <c r="G26" s="303">
        <f>H26+I26</f>
        <v>4355</v>
      </c>
      <c r="H26" s="303">
        <v>2249</v>
      </c>
      <c r="I26" s="304">
        <v>2106</v>
      </c>
      <c r="J26" s="301">
        <v>86</v>
      </c>
      <c r="K26" s="303">
        <f>L26+M26</f>
        <v>1534</v>
      </c>
      <c r="L26" s="303">
        <v>575</v>
      </c>
      <c r="M26" s="305">
        <v>959</v>
      </c>
      <c r="O26" s="9"/>
      <c r="Q26" s="14"/>
      <c r="R26" s="19"/>
      <c r="S26" s="19"/>
      <c r="T26" s="19"/>
      <c r="U26" s="19"/>
      <c r="V26" s="19"/>
      <c r="W26" s="19"/>
      <c r="X26" s="19"/>
    </row>
    <row r="27" spans="2:24">
      <c r="B27" s="301">
        <v>17</v>
      </c>
      <c r="C27" s="302">
        <f>D27+E27</f>
        <v>1597</v>
      </c>
      <c r="D27" s="303">
        <v>835</v>
      </c>
      <c r="E27" s="304">
        <v>762</v>
      </c>
      <c r="F27" s="301">
        <v>52</v>
      </c>
      <c r="G27" s="303">
        <f>H27+I27</f>
        <v>4087</v>
      </c>
      <c r="H27" s="303">
        <v>2133</v>
      </c>
      <c r="I27" s="304">
        <v>1954</v>
      </c>
      <c r="J27" s="301">
        <v>87</v>
      </c>
      <c r="K27" s="303">
        <f>L27+M27</f>
        <v>1451</v>
      </c>
      <c r="L27" s="303">
        <v>512</v>
      </c>
      <c r="M27" s="305">
        <v>939</v>
      </c>
      <c r="O27" s="9"/>
      <c r="Q27" s="14"/>
      <c r="R27" s="19"/>
      <c r="S27" s="19"/>
      <c r="T27" s="19"/>
      <c r="U27" s="19"/>
      <c r="V27" s="19"/>
      <c r="W27" s="19"/>
      <c r="X27" s="19"/>
    </row>
    <row r="28" spans="2:24">
      <c r="B28" s="301">
        <v>18</v>
      </c>
      <c r="C28" s="302">
        <f>D28+E28</f>
        <v>1635</v>
      </c>
      <c r="D28" s="303">
        <v>826</v>
      </c>
      <c r="E28" s="304">
        <v>809</v>
      </c>
      <c r="F28" s="301">
        <v>53</v>
      </c>
      <c r="G28" s="303">
        <f>H28+I28</f>
        <v>3977</v>
      </c>
      <c r="H28" s="303">
        <v>2069</v>
      </c>
      <c r="I28" s="304">
        <v>1908</v>
      </c>
      <c r="J28" s="301">
        <v>88</v>
      </c>
      <c r="K28" s="303">
        <f>L28+M28</f>
        <v>1149</v>
      </c>
      <c r="L28" s="303">
        <v>383</v>
      </c>
      <c r="M28" s="305">
        <v>766</v>
      </c>
      <c r="O28" s="9"/>
      <c r="Q28" s="14"/>
      <c r="R28" s="19"/>
      <c r="S28" s="19"/>
      <c r="T28" s="19"/>
      <c r="U28" s="19"/>
      <c r="V28" s="19"/>
      <c r="W28" s="19"/>
      <c r="X28" s="19"/>
    </row>
    <row ht="13.5" r="29" spans="2:24" thickBot="1">
      <c r="B29" s="306">
        <v>19</v>
      </c>
      <c r="C29" s="307">
        <f>D29+E29</f>
        <v>1759</v>
      </c>
      <c r="D29" s="308">
        <v>881</v>
      </c>
      <c r="E29" s="309">
        <v>878</v>
      </c>
      <c r="F29" s="310">
        <v>54</v>
      </c>
      <c r="G29" s="308">
        <f>H29+I29</f>
        <v>3970</v>
      </c>
      <c r="H29" s="308">
        <v>2092</v>
      </c>
      <c r="I29" s="309">
        <v>1878</v>
      </c>
      <c r="J29" s="310">
        <v>89</v>
      </c>
      <c r="K29" s="308">
        <f>L29+M29</f>
        <v>968</v>
      </c>
      <c r="L29" s="308">
        <v>300</v>
      </c>
      <c r="M29" s="311">
        <v>668</v>
      </c>
      <c r="O29" s="9"/>
      <c r="Q29" s="14"/>
      <c r="R29" s="19"/>
      <c r="S29" s="19"/>
      <c r="T29" s="19"/>
      <c r="U29" s="19"/>
      <c r="V29" s="19"/>
      <c r="W29" s="19"/>
      <c r="X29" s="19"/>
    </row>
    <row ht="13.5" r="30" spans="2:24" thickBot="1">
      <c r="B30" s="290" t="s">
        <v>170</v>
      </c>
      <c r="C30" s="291">
        <f>SUM(C31:C35)</f>
        <v>13119</v>
      </c>
      <c r="D30" s="292">
        <f>SUM(D31:D35)</f>
        <v>6376</v>
      </c>
      <c r="E30" s="293">
        <f>SUM(E31:E35)</f>
        <v>6743</v>
      </c>
      <c r="F30" s="290" t="s">
        <v>171</v>
      </c>
      <c r="G30" s="292">
        <f>SUM(G31:G35)</f>
        <v>16674</v>
      </c>
      <c r="H30" s="292">
        <f>SUM(H31:H35)</f>
        <v>8742</v>
      </c>
      <c r="I30" s="293">
        <f>SUM(I31:I35)</f>
        <v>7932</v>
      </c>
      <c r="J30" s="290" t="s">
        <v>172</v>
      </c>
      <c r="K30" s="292">
        <f>SUM(K31:K35)</f>
        <v>2898</v>
      </c>
      <c r="L30" s="292">
        <f>SUM(L31:L35)</f>
        <v>796</v>
      </c>
      <c r="M30" s="294">
        <f>SUM(M31:M35)</f>
        <v>2102</v>
      </c>
      <c r="O30" s="9"/>
      <c r="Q30" s="14"/>
      <c r="R30" s="19"/>
      <c r="S30" s="19"/>
      <c r="T30" s="19"/>
      <c r="U30" s="19"/>
      <c r="V30" s="19"/>
      <c r="W30" s="19"/>
      <c r="X30" s="19"/>
    </row>
    <row r="31" spans="2:24">
      <c r="B31" s="295">
        <v>20</v>
      </c>
      <c r="C31" s="296">
        <f>D31+E31</f>
        <v>1840</v>
      </c>
      <c r="D31" s="297">
        <v>951</v>
      </c>
      <c r="E31" s="298">
        <v>889</v>
      </c>
      <c r="F31" s="299">
        <v>55</v>
      </c>
      <c r="G31" s="297">
        <f>H31+I31</f>
        <v>4010</v>
      </c>
      <c r="H31" s="297">
        <v>2045</v>
      </c>
      <c r="I31" s="298">
        <v>1965</v>
      </c>
      <c r="J31" s="299">
        <v>90</v>
      </c>
      <c r="K31" s="297">
        <f>L31+M31</f>
        <v>846</v>
      </c>
      <c r="L31" s="297">
        <v>251</v>
      </c>
      <c r="M31" s="300">
        <v>595</v>
      </c>
      <c r="O31" s="9"/>
      <c r="Q31" s="14"/>
      <c r="R31" s="19"/>
      <c r="S31" s="19"/>
      <c r="T31" s="19"/>
      <c r="U31" s="19"/>
      <c r="V31" s="19"/>
      <c r="W31" s="19"/>
      <c r="X31" s="19"/>
    </row>
    <row r="32" spans="2:24">
      <c r="B32" s="301">
        <v>21</v>
      </c>
      <c r="C32" s="302">
        <f>D32+E32</f>
        <v>1983</v>
      </c>
      <c r="D32" s="303">
        <v>980</v>
      </c>
      <c r="E32" s="304">
        <v>1003</v>
      </c>
      <c r="F32" s="301">
        <v>56</v>
      </c>
      <c r="G32" s="303">
        <f>H32+I32</f>
        <v>2786</v>
      </c>
      <c r="H32" s="303">
        <v>1488</v>
      </c>
      <c r="I32" s="304">
        <v>1298</v>
      </c>
      <c r="J32" s="301">
        <v>91</v>
      </c>
      <c r="K32" s="303">
        <f>L32+M32</f>
        <v>707</v>
      </c>
      <c r="L32" s="303">
        <v>193</v>
      </c>
      <c r="M32" s="305">
        <v>514</v>
      </c>
      <c r="O32" s="9"/>
      <c r="Q32" s="14"/>
      <c r="R32" s="19"/>
      <c r="S32" s="19"/>
      <c r="T32" s="19"/>
      <c r="U32" s="19"/>
      <c r="V32" s="19"/>
      <c r="W32" s="19"/>
      <c r="X32" s="19"/>
    </row>
    <row r="33" spans="2:24">
      <c r="B33" s="301">
        <v>22</v>
      </c>
      <c r="C33" s="302">
        <f>D33+E33</f>
        <v>2265</v>
      </c>
      <c r="D33" s="303">
        <v>1075</v>
      </c>
      <c r="E33" s="304">
        <v>1190</v>
      </c>
      <c r="F33" s="301">
        <v>57</v>
      </c>
      <c r="G33" s="303">
        <f>H33+I33</f>
        <v>3581</v>
      </c>
      <c r="H33" s="303">
        <v>1907</v>
      </c>
      <c r="I33" s="304">
        <v>1674</v>
      </c>
      <c r="J33" s="301">
        <v>92</v>
      </c>
      <c r="K33" s="303">
        <f>L33+M33</f>
        <v>536</v>
      </c>
      <c r="L33" s="303">
        <v>165</v>
      </c>
      <c r="M33" s="305">
        <v>371</v>
      </c>
      <c r="O33" s="9"/>
      <c r="Q33" s="14"/>
      <c r="R33" s="19"/>
      <c r="S33" s="19"/>
      <c r="T33" s="19"/>
      <c r="U33" s="19"/>
      <c r="V33" s="19"/>
      <c r="W33" s="19"/>
      <c r="X33" s="19"/>
    </row>
    <row r="34" spans="2:24">
      <c r="B34" s="301">
        <v>23</v>
      </c>
      <c r="C34" s="302">
        <f>D34+E34</f>
        <v>3245</v>
      </c>
      <c r="D34" s="303">
        <v>1547</v>
      </c>
      <c r="E34" s="304">
        <v>1698</v>
      </c>
      <c r="F34" s="301">
        <v>58</v>
      </c>
      <c r="G34" s="303">
        <f>H34+I34</f>
        <v>3283</v>
      </c>
      <c r="H34" s="303">
        <v>1713</v>
      </c>
      <c r="I34" s="304">
        <v>1570</v>
      </c>
      <c r="J34" s="301">
        <v>93</v>
      </c>
      <c r="K34" s="303">
        <f>L34+M34</f>
        <v>453</v>
      </c>
      <c r="L34" s="303">
        <v>108</v>
      </c>
      <c r="M34" s="305">
        <v>345</v>
      </c>
      <c r="O34" s="9"/>
      <c r="Q34" s="14"/>
      <c r="R34" s="19"/>
      <c r="S34" s="19"/>
      <c r="T34" s="19"/>
      <c r="U34" s="19"/>
      <c r="V34" s="19"/>
      <c r="W34" s="19"/>
      <c r="X34" s="19"/>
    </row>
    <row ht="13.5" r="35" spans="2:24" thickBot="1">
      <c r="B35" s="306">
        <v>24</v>
      </c>
      <c r="C35" s="307">
        <f>D35+E35</f>
        <v>3786</v>
      </c>
      <c r="D35" s="308">
        <v>1823</v>
      </c>
      <c r="E35" s="309">
        <v>1963</v>
      </c>
      <c r="F35" s="310">
        <v>59</v>
      </c>
      <c r="G35" s="308">
        <f>H35+I35</f>
        <v>3014</v>
      </c>
      <c r="H35" s="308">
        <v>1589</v>
      </c>
      <c r="I35" s="309">
        <v>1425</v>
      </c>
      <c r="J35" s="310">
        <v>94</v>
      </c>
      <c r="K35" s="308">
        <f>L35+M35</f>
        <v>356</v>
      </c>
      <c r="L35" s="308">
        <v>79</v>
      </c>
      <c r="M35" s="311">
        <v>277</v>
      </c>
      <c r="O35" s="9"/>
      <c r="Q35" s="14"/>
      <c r="R35" s="19"/>
      <c r="S35" s="19"/>
      <c r="T35" s="19"/>
      <c r="U35" s="19"/>
      <c r="V35" s="19"/>
      <c r="W35" s="19"/>
      <c r="X35" s="19"/>
    </row>
    <row ht="13.5" r="36" spans="2:24" thickBot="1">
      <c r="B36" s="290" t="s">
        <v>173</v>
      </c>
      <c r="C36" s="291">
        <f>SUM(C37:C41)</f>
        <v>24199</v>
      </c>
      <c r="D36" s="292">
        <f>SUM(D37:D41)</f>
        <v>11904</v>
      </c>
      <c r="E36" s="293">
        <f>SUM(E37:E41)</f>
        <v>12295</v>
      </c>
      <c r="F36" s="290" t="s">
        <v>174</v>
      </c>
      <c r="G36" s="292">
        <f>SUM(G37:G41)</f>
        <v>13102</v>
      </c>
      <c r="H36" s="292">
        <f>SUM(H37:H41)</f>
        <v>6816</v>
      </c>
      <c r="I36" s="293">
        <f>SUM(I37:I41)</f>
        <v>6286</v>
      </c>
      <c r="J36" s="290" t="s">
        <v>175</v>
      </c>
      <c r="K36" s="292">
        <f>SUM(K37:K41)</f>
        <v>783</v>
      </c>
      <c r="L36" s="292">
        <f>SUM(L37:L41)</f>
        <v>173</v>
      </c>
      <c r="M36" s="294">
        <f>SUM(M37:M41)</f>
        <v>610</v>
      </c>
      <c r="O36" s="9"/>
      <c r="Q36" s="14"/>
      <c r="R36" s="14"/>
      <c r="S36" s="14"/>
      <c r="T36" s="14"/>
      <c r="U36" s="14"/>
      <c r="V36" s="14"/>
      <c r="W36" s="14"/>
      <c r="X36" s="14"/>
    </row>
    <row r="37" spans="2:24">
      <c r="B37" s="295">
        <v>25</v>
      </c>
      <c r="C37" s="296">
        <f>D37+E37</f>
        <v>4401</v>
      </c>
      <c r="D37" s="297">
        <v>2151</v>
      </c>
      <c r="E37" s="298">
        <v>2250</v>
      </c>
      <c r="F37" s="299">
        <v>60</v>
      </c>
      <c r="G37" s="297">
        <f>H37+I37</f>
        <v>2709</v>
      </c>
      <c r="H37" s="297">
        <v>1433</v>
      </c>
      <c r="I37" s="298">
        <v>1276</v>
      </c>
      <c r="J37" s="299">
        <v>95</v>
      </c>
      <c r="K37" s="297">
        <f>L37+M37</f>
        <v>263</v>
      </c>
      <c r="L37" s="297">
        <v>59</v>
      </c>
      <c r="M37" s="300">
        <v>204</v>
      </c>
      <c r="O37" s="9"/>
      <c r="Q37" s="14"/>
      <c r="R37" s="14"/>
      <c r="S37" s="14"/>
      <c r="T37" s="14"/>
      <c r="U37" s="14"/>
      <c r="V37" s="14"/>
      <c r="W37" s="14"/>
      <c r="X37" s="14"/>
    </row>
    <row r="38" spans="2:24">
      <c r="B38" s="301">
        <v>26</v>
      </c>
      <c r="C38" s="302">
        <f>D38+E38</f>
        <v>4754</v>
      </c>
      <c r="D38" s="303">
        <v>2316</v>
      </c>
      <c r="E38" s="304">
        <v>2438</v>
      </c>
      <c r="F38" s="301">
        <v>61</v>
      </c>
      <c r="G38" s="303">
        <f>H38+I38</f>
        <v>2777</v>
      </c>
      <c r="H38" s="303">
        <v>1418</v>
      </c>
      <c r="I38" s="304">
        <v>1359</v>
      </c>
      <c r="J38" s="301">
        <v>96</v>
      </c>
      <c r="K38" s="303">
        <f>L38+M38</f>
        <v>218</v>
      </c>
      <c r="L38" s="303">
        <v>51</v>
      </c>
      <c r="M38" s="305">
        <v>167</v>
      </c>
      <c r="O38" s="9"/>
      <c r="Q38" s="14"/>
      <c r="R38" s="14"/>
      <c r="S38" s="14"/>
      <c r="T38" s="14"/>
      <c r="U38" s="14"/>
      <c r="V38" s="14"/>
      <c r="W38" s="14"/>
      <c r="X38" s="14"/>
    </row>
    <row r="39" spans="2:24">
      <c r="B39" s="301">
        <v>27</v>
      </c>
      <c r="C39" s="302">
        <f>D39+E39</f>
        <v>4874</v>
      </c>
      <c r="D39" s="303">
        <v>2341</v>
      </c>
      <c r="E39" s="304">
        <v>2533</v>
      </c>
      <c r="F39" s="301">
        <v>62</v>
      </c>
      <c r="G39" s="303">
        <f>H39+I39</f>
        <v>2680</v>
      </c>
      <c r="H39" s="303">
        <v>1379</v>
      </c>
      <c r="I39" s="304">
        <v>1301</v>
      </c>
      <c r="J39" s="301">
        <v>97</v>
      </c>
      <c r="K39" s="303">
        <f>L39+M39</f>
        <v>153</v>
      </c>
      <c r="L39" s="303">
        <v>32</v>
      </c>
      <c r="M39" s="305">
        <v>121</v>
      </c>
      <c r="O39" s="9"/>
      <c r="Q39" s="14"/>
      <c r="R39" s="14"/>
      <c r="S39" s="14"/>
      <c r="T39" s="14"/>
      <c r="U39" s="14"/>
      <c r="V39" s="14"/>
      <c r="W39" s="14"/>
      <c r="X39" s="14"/>
    </row>
    <row r="40" spans="2:24">
      <c r="B40" s="301">
        <v>28</v>
      </c>
      <c r="C40" s="302">
        <f>D40+E40</f>
        <v>5173</v>
      </c>
      <c r="D40" s="303">
        <v>2572</v>
      </c>
      <c r="E40" s="304">
        <v>2601</v>
      </c>
      <c r="F40" s="301">
        <v>63</v>
      </c>
      <c r="G40" s="303">
        <f>H40+I40</f>
        <v>2483</v>
      </c>
      <c r="H40" s="303">
        <v>1324</v>
      </c>
      <c r="I40" s="304">
        <v>1159</v>
      </c>
      <c r="J40" s="301">
        <v>98</v>
      </c>
      <c r="K40" s="303">
        <f>L40+M40</f>
        <v>92</v>
      </c>
      <c r="L40" s="303">
        <v>22</v>
      </c>
      <c r="M40" s="305">
        <v>70</v>
      </c>
      <c r="O40" s="9"/>
      <c r="Q40" s="14"/>
      <c r="R40" s="14"/>
      <c r="S40" s="14"/>
      <c r="T40" s="14"/>
      <c r="U40" s="14"/>
      <c r="V40" s="14"/>
      <c r="W40" s="14"/>
      <c r="X40" s="14"/>
    </row>
    <row ht="13.5" r="41" spans="2:24" thickBot="1">
      <c r="B41" s="306">
        <v>29</v>
      </c>
      <c r="C41" s="307">
        <f>D41+E41</f>
        <v>4997</v>
      </c>
      <c r="D41" s="308">
        <v>2524</v>
      </c>
      <c r="E41" s="309">
        <v>2473</v>
      </c>
      <c r="F41" s="310">
        <v>64</v>
      </c>
      <c r="G41" s="308">
        <f>H41+I41</f>
        <v>2453</v>
      </c>
      <c r="H41" s="308">
        <v>1262</v>
      </c>
      <c r="I41" s="309">
        <v>1191</v>
      </c>
      <c r="J41" s="310">
        <v>99</v>
      </c>
      <c r="K41" s="308">
        <f>L41+M41</f>
        <v>57</v>
      </c>
      <c r="L41" s="308">
        <v>9</v>
      </c>
      <c r="M41" s="311">
        <v>48</v>
      </c>
      <c r="O41" s="9"/>
      <c r="Q41" s="14"/>
      <c r="R41" s="14"/>
      <c r="S41" s="14"/>
      <c r="T41" s="14"/>
      <c r="U41" s="14"/>
      <c r="V41" s="14"/>
      <c r="W41" s="14"/>
      <c r="X41" s="14"/>
    </row>
    <row ht="13.5" r="42" spans="2:24" thickBot="1">
      <c r="B42" s="290" t="s">
        <v>176</v>
      </c>
      <c r="C42" s="291">
        <f>SUM(C43:C47)</f>
        <v>21976</v>
      </c>
      <c r="D42" s="292">
        <f>SUM(D43:D47)</f>
        <v>11136</v>
      </c>
      <c r="E42" s="293">
        <f>SUM(E43:E47)</f>
        <v>10840</v>
      </c>
      <c r="F42" s="290" t="s">
        <v>177</v>
      </c>
      <c r="G42" s="292">
        <f>SUM(G43:G47)</f>
        <v>12079</v>
      </c>
      <c r="H42" s="292">
        <f>SUM(H43:H47)</f>
        <v>6046</v>
      </c>
      <c r="I42" s="293">
        <f>SUM(I43:I47)</f>
        <v>6033</v>
      </c>
      <c r="J42" s="290" t="s">
        <v>178</v>
      </c>
      <c r="K42" s="292">
        <f>SUM(K43:K47)</f>
        <v>102</v>
      </c>
      <c r="L42" s="292">
        <f>SUM(L43:L47)</f>
        <v>12</v>
      </c>
      <c r="M42" s="294">
        <f>SUM(M43:M47)</f>
        <v>90</v>
      </c>
      <c r="O42" s="9"/>
      <c r="Q42" s="14"/>
      <c r="R42" s="14"/>
      <c r="S42" s="14"/>
      <c r="T42" s="14"/>
      <c r="U42" s="14"/>
      <c r="V42" s="14"/>
      <c r="W42" s="14"/>
      <c r="X42" s="14"/>
    </row>
    <row r="43" spans="2:24">
      <c r="B43" s="295">
        <v>30</v>
      </c>
      <c r="C43" s="296">
        <f>D43+E43</f>
        <v>4628</v>
      </c>
      <c r="D43" s="297">
        <v>2350</v>
      </c>
      <c r="E43" s="298">
        <v>2278</v>
      </c>
      <c r="F43" s="299">
        <v>65</v>
      </c>
      <c r="G43" s="297">
        <f>H43+I43</f>
        <v>2299</v>
      </c>
      <c r="H43" s="297">
        <v>1160</v>
      </c>
      <c r="I43" s="298">
        <v>1139</v>
      </c>
      <c r="J43" s="299">
        <v>100</v>
      </c>
      <c r="K43" s="297">
        <f>L43+M43</f>
        <v>39</v>
      </c>
      <c r="L43" s="297">
        <v>7</v>
      </c>
      <c r="M43" s="300">
        <v>32</v>
      </c>
      <c r="O43" s="9"/>
      <c r="Q43" s="14"/>
      <c r="R43" s="14"/>
      <c r="S43" s="14"/>
      <c r="T43" s="14"/>
      <c r="U43" s="14"/>
      <c r="V43" s="14"/>
      <c r="W43" s="14"/>
      <c r="X43" s="14"/>
    </row>
    <row r="44" spans="2:24">
      <c r="B44" s="301">
        <v>31</v>
      </c>
      <c r="C44" s="302">
        <f>D44+E44</f>
        <v>4643</v>
      </c>
      <c r="D44" s="303">
        <v>2357</v>
      </c>
      <c r="E44" s="304">
        <v>2286</v>
      </c>
      <c r="F44" s="301">
        <v>66</v>
      </c>
      <c r="G44" s="303">
        <f>H44+I44</f>
        <v>2377</v>
      </c>
      <c r="H44" s="303">
        <v>1190</v>
      </c>
      <c r="I44" s="304">
        <v>1187</v>
      </c>
      <c r="J44" s="301">
        <v>101</v>
      </c>
      <c r="K44" s="303">
        <f>L44+M44</f>
        <v>24</v>
      </c>
      <c r="L44" s="303">
        <v>2</v>
      </c>
      <c r="M44" s="305">
        <v>22</v>
      </c>
      <c r="O44" s="9"/>
      <c r="Q44" s="14"/>
      <c r="R44" s="14"/>
      <c r="S44" s="14"/>
      <c r="T44" s="14"/>
      <c r="U44" s="14"/>
      <c r="V44" s="14"/>
      <c r="W44" s="14"/>
      <c r="X44" s="14"/>
    </row>
    <row r="45" spans="2:24">
      <c r="B45" s="301">
        <v>32</v>
      </c>
      <c r="C45" s="302">
        <f>D45+E45</f>
        <v>4378</v>
      </c>
      <c r="D45" s="303">
        <v>2172</v>
      </c>
      <c r="E45" s="304">
        <v>2206</v>
      </c>
      <c r="F45" s="301">
        <v>67</v>
      </c>
      <c r="G45" s="303">
        <f>H45+I45</f>
        <v>2368</v>
      </c>
      <c r="H45" s="303">
        <v>1182</v>
      </c>
      <c r="I45" s="304">
        <v>1186</v>
      </c>
      <c r="J45" s="301">
        <v>102</v>
      </c>
      <c r="K45" s="303">
        <f>L45+M45</f>
        <v>12</v>
      </c>
      <c r="L45" s="303">
        <v>1</v>
      </c>
      <c r="M45" s="305">
        <v>11</v>
      </c>
      <c r="O45" s="9"/>
      <c r="Q45" s="14"/>
      <c r="R45" s="14"/>
      <c r="S45" s="14"/>
      <c r="T45" s="14"/>
      <c r="U45" s="14"/>
      <c r="V45" s="14"/>
      <c r="W45" s="14"/>
      <c r="X45" s="14"/>
    </row>
    <row r="46" spans="2:24">
      <c r="B46" s="301">
        <v>33</v>
      </c>
      <c r="C46" s="302">
        <f>D46+E46</f>
        <v>4157</v>
      </c>
      <c r="D46" s="303">
        <v>2131</v>
      </c>
      <c r="E46" s="304">
        <v>2026</v>
      </c>
      <c r="F46" s="301">
        <v>68</v>
      </c>
      <c r="G46" s="303">
        <f>H46+I46</f>
        <v>2466</v>
      </c>
      <c r="H46" s="303">
        <v>1234</v>
      </c>
      <c r="I46" s="304">
        <v>1232</v>
      </c>
      <c r="J46" s="301" t="s">
        <v>179</v>
      </c>
      <c r="K46" s="303">
        <f>L46+M46</f>
        <v>27</v>
      </c>
      <c r="L46" s="303">
        <v>2</v>
      </c>
      <c r="M46" s="305">
        <v>25</v>
      </c>
      <c r="O46" s="9"/>
      <c r="Q46" s="14"/>
      <c r="R46" s="14"/>
      <c r="S46" s="14"/>
      <c r="T46" s="14"/>
      <c r="U46" s="14"/>
      <c r="V46" s="14"/>
      <c r="W46" s="14"/>
      <c r="X46" s="14"/>
    </row>
    <row ht="13.5" r="47" spans="2:24" thickBot="1">
      <c r="B47" s="310">
        <v>34</v>
      </c>
      <c r="C47" s="307">
        <f>D47+E47</f>
        <v>4170</v>
      </c>
      <c r="D47" s="308">
        <v>2126</v>
      </c>
      <c r="E47" s="309">
        <v>2044</v>
      </c>
      <c r="F47" s="310">
        <v>69</v>
      </c>
      <c r="G47" s="308">
        <f>H47+I47</f>
        <v>2569</v>
      </c>
      <c r="H47" s="308">
        <v>1280</v>
      </c>
      <c r="I47" s="309">
        <v>1289</v>
      </c>
      <c r="J47" s="310" t="s">
        <v>180</v>
      </c>
      <c r="K47" s="308">
        <f>L47+M47</f>
        <v>0</v>
      </c>
      <c r="L47" s="308">
        <v>0</v>
      </c>
      <c r="M47" s="311">
        <v>0</v>
      </c>
      <c r="O47" s="9"/>
      <c r="Q47" s="14"/>
      <c r="R47" s="14"/>
      <c r="S47" s="14"/>
      <c r="T47" s="14"/>
      <c r="U47" s="14"/>
      <c r="V47" s="14"/>
      <c r="W47" s="14"/>
      <c r="X47" s="14"/>
    </row>
    <row r="48" spans="2:24">
      <c r="B48" s="313"/>
      <c r="C48" s="314"/>
      <c r="D48" s="314"/>
      <c r="E48" s="314"/>
      <c r="F48" s="313"/>
      <c r="G48" s="314"/>
      <c r="H48" s="314"/>
      <c r="I48" s="314"/>
      <c r="J48" s="313"/>
      <c r="K48" s="314"/>
      <c r="L48" s="314"/>
      <c r="M48" s="314"/>
      <c r="O48" s="9"/>
      <c r="Q48" s="14"/>
      <c r="R48" s="14"/>
      <c r="S48" s="14"/>
      <c r="T48" s="14"/>
      <c r="U48" s="14"/>
      <c r="V48" s="14"/>
      <c r="W48" s="14"/>
      <c r="X48" s="14"/>
    </row>
    <row customHeight="1" ht="14.25" r="49" spans="2:24">
      <c r="B49" s="797" t="s">
        <v>204</v>
      </c>
      <c r="C49" s="797"/>
      <c r="D49" s="797"/>
      <c r="E49" s="797"/>
      <c r="F49" s="798"/>
      <c r="G49" s="798"/>
      <c r="H49" s="315"/>
      <c r="I49" s="315"/>
      <c r="J49" s="315"/>
      <c r="K49" s="315"/>
      <c r="L49" s="315"/>
      <c r="M49" s="316"/>
      <c r="O49" s="9"/>
      <c r="Q49" s="14"/>
      <c r="R49" s="14"/>
      <c r="S49" s="14"/>
      <c r="T49" s="14"/>
      <c r="U49" s="14"/>
      <c r="V49" s="14"/>
      <c r="W49" s="14"/>
      <c r="X49" s="14"/>
    </row>
    <row r="50" spans="2:24">
      <c r="B50" s="315"/>
      <c r="C50" s="315"/>
      <c r="D50" s="315"/>
      <c r="E50" s="315"/>
      <c r="F50" s="315"/>
      <c r="G50" s="315"/>
      <c r="H50" s="315"/>
      <c r="I50" s="315"/>
      <c r="J50" s="315"/>
      <c r="K50" s="315"/>
      <c r="L50" s="315"/>
      <c r="M50" s="317"/>
      <c r="O50" s="9"/>
      <c r="Q50" s="14"/>
      <c r="R50" s="14"/>
      <c r="S50" s="14"/>
      <c r="T50" s="14"/>
      <c r="U50" s="14"/>
      <c r="V50" s="14"/>
      <c r="W50" s="14"/>
      <c r="X50" s="14"/>
    </row>
    <row r="51" spans="2:24">
      <c r="O51" s="9"/>
      <c r="Q51" s="14"/>
      <c r="R51" s="14"/>
      <c r="S51" s="14"/>
      <c r="T51" s="14"/>
      <c r="U51" s="14"/>
      <c r="V51" s="14"/>
      <c r="W51" s="14"/>
      <c r="X51" s="14"/>
    </row>
    <row r="52" spans="2:24">
      <c r="O52" s="9"/>
      <c r="Q52" s="14"/>
      <c r="R52" s="14"/>
      <c r="S52" s="14"/>
      <c r="T52" s="14"/>
      <c r="U52" s="14"/>
      <c r="V52" s="14"/>
      <c r="W52" s="14"/>
      <c r="X52" s="14"/>
    </row>
    <row r="53" spans="2:24">
      <c r="O53" s="9"/>
      <c r="Q53" s="14"/>
      <c r="R53" s="14"/>
      <c r="S53" s="14"/>
      <c r="T53" s="14"/>
      <c r="U53" s="14"/>
      <c r="V53" s="14"/>
      <c r="W53" s="14"/>
      <c r="X53" s="14"/>
    </row>
    <row r="54" spans="2:24">
      <c r="O54" s="9"/>
      <c r="Q54" s="14"/>
      <c r="R54" s="14"/>
      <c r="S54" s="14"/>
      <c r="T54" s="14"/>
      <c r="U54" s="14"/>
      <c r="V54" s="14"/>
      <c r="W54" s="14"/>
      <c r="X54" s="14"/>
    </row>
    <row r="55" spans="2:24">
      <c r="O55" s="9"/>
      <c r="Q55" s="14"/>
      <c r="R55" s="14"/>
      <c r="S55" s="14"/>
      <c r="T55" s="14"/>
      <c r="U55" s="14"/>
      <c r="V55" s="14"/>
      <c r="W55" s="14"/>
      <c r="X55" s="14"/>
    </row>
    <row r="56" spans="2:24">
      <c r="O56" s="9"/>
      <c r="Q56" s="14"/>
      <c r="R56" s="14"/>
      <c r="S56" s="14"/>
      <c r="T56" s="14"/>
      <c r="U56" s="14"/>
      <c r="V56" s="14"/>
      <c r="W56" s="14"/>
      <c r="X56" s="14"/>
    </row>
    <row r="57" spans="2:24">
      <c r="O57" s="9"/>
      <c r="Q57" s="14"/>
      <c r="R57" s="14"/>
      <c r="S57" s="14"/>
      <c r="T57" s="14"/>
      <c r="U57" s="14"/>
      <c r="V57" s="14"/>
      <c r="W57" s="14"/>
      <c r="X57" s="14"/>
    </row>
    <row r="58" spans="2:24">
      <c r="O58" s="9"/>
      <c r="Q58" s="14"/>
      <c r="R58" s="14"/>
      <c r="S58" s="14"/>
      <c r="T58" s="14"/>
      <c r="U58" s="14"/>
      <c r="V58" s="14"/>
      <c r="W58" s="14"/>
      <c r="X58" s="14"/>
    </row>
    <row r="59" spans="2:24">
      <c r="O59" s="9"/>
      <c r="Q59" s="14"/>
      <c r="R59" s="14"/>
      <c r="S59" s="14"/>
      <c r="T59" s="14"/>
      <c r="U59" s="14"/>
      <c r="V59" s="14"/>
      <c r="W59" s="14"/>
      <c r="X59" s="14"/>
    </row>
    <row r="60" spans="2:24">
      <c r="O60" s="9"/>
      <c r="Q60" s="14"/>
      <c r="R60" s="14"/>
      <c r="S60" s="14"/>
      <c r="T60" s="14"/>
      <c r="U60" s="14"/>
      <c r="V60" s="14"/>
      <c r="W60" s="14"/>
      <c r="X60" s="14"/>
    </row>
    <row r="61" spans="2:24">
      <c r="O61" s="9"/>
      <c r="Q61" s="14"/>
      <c r="R61" s="14"/>
      <c r="S61" s="14"/>
      <c r="T61" s="14"/>
      <c r="U61" s="14"/>
      <c r="V61" s="14"/>
      <c r="W61" s="14"/>
      <c r="X61" s="14"/>
    </row>
    <row r="62" spans="2:24">
      <c r="O62" s="9"/>
      <c r="Q62" s="14"/>
      <c r="R62" s="14"/>
      <c r="S62" s="14"/>
      <c r="T62" s="14"/>
      <c r="U62" s="14"/>
      <c r="V62" s="14"/>
      <c r="W62" s="14"/>
      <c r="X62" s="14"/>
    </row>
    <row r="63" spans="2:24">
      <c r="O63" s="9"/>
      <c r="Q63" s="14"/>
      <c r="R63" s="14"/>
      <c r="S63" s="14"/>
      <c r="T63" s="14"/>
      <c r="U63" s="14"/>
      <c r="V63" s="14"/>
      <c r="W63" s="14"/>
      <c r="X63" s="14"/>
    </row>
    <row r="64" spans="2:24">
      <c r="O64" s="9"/>
      <c r="Q64" s="14"/>
      <c r="R64" s="14"/>
      <c r="S64" s="14"/>
      <c r="T64" s="14"/>
      <c r="U64" s="14"/>
      <c r="V64" s="14"/>
      <c r="W64" s="14"/>
      <c r="X64" s="14"/>
    </row>
    <row r="65" spans="15:24">
      <c r="O65" s="9"/>
      <c r="Q65" s="14"/>
      <c r="R65" s="14"/>
      <c r="S65" s="14"/>
      <c r="T65" s="14"/>
      <c r="U65" s="14"/>
      <c r="V65" s="14"/>
      <c r="W65" s="14"/>
      <c r="X65" s="14"/>
    </row>
    <row r="66" spans="15:24">
      <c r="O66" s="9"/>
      <c r="Q66" s="14"/>
      <c r="R66" s="14"/>
      <c r="S66" s="14"/>
      <c r="T66" s="14"/>
      <c r="U66" s="14"/>
      <c r="V66" s="14"/>
      <c r="W66" s="14"/>
      <c r="X66" s="14"/>
    </row>
    <row r="67" spans="15:24">
      <c r="O67" s="9"/>
      <c r="Q67" s="14"/>
      <c r="R67" s="14"/>
      <c r="S67" s="14"/>
      <c r="T67" s="14"/>
      <c r="U67" s="14"/>
      <c r="V67" s="14"/>
      <c r="W67" s="14"/>
      <c r="X67" s="14"/>
    </row>
    <row r="68" spans="15:24">
      <c r="O68" s="9"/>
      <c r="Q68" s="14"/>
      <c r="R68" s="14"/>
      <c r="S68" s="14"/>
      <c r="T68" s="14"/>
      <c r="U68" s="14"/>
      <c r="V68" s="14"/>
      <c r="W68" s="14"/>
      <c r="X68" s="14"/>
    </row>
    <row r="69" spans="15:24">
      <c r="O69" s="9"/>
      <c r="Q69" s="14"/>
      <c r="R69" s="14"/>
      <c r="S69" s="14"/>
      <c r="T69" s="14"/>
      <c r="U69" s="14"/>
      <c r="V69" s="14"/>
      <c r="W69" s="14"/>
      <c r="X69" s="14"/>
    </row>
    <row r="70" spans="15:24">
      <c r="O70" s="9"/>
      <c r="Q70" s="14"/>
      <c r="R70" s="14"/>
      <c r="S70" s="14"/>
      <c r="T70" s="14"/>
      <c r="U70" s="15"/>
      <c r="V70" s="14"/>
      <c r="W70" s="14"/>
      <c r="X70" s="14"/>
    </row>
    <row r="71" spans="15:24">
      <c r="O71" s="9"/>
      <c r="Q71" s="14"/>
      <c r="R71" s="14"/>
      <c r="S71" s="14"/>
      <c r="T71" s="14"/>
      <c r="U71" s="15"/>
      <c r="V71" s="14"/>
      <c r="W71" s="14"/>
      <c r="X71" s="14"/>
    </row>
    <row r="73" spans="15:24">
      <c r="R73" s="18"/>
      <c r="S73" s="18"/>
      <c r="T73" s="18"/>
    </row>
  </sheetData>
  <mergeCells count="1">
    <mergeCell ref="B49:G49"/>
  </mergeCells>
  <phoneticPr fontId="3"/>
  <pageMargins bottom="0.39370078740157483" footer="0.51181102362204722" header="0.78740157480314965" left="0.39370078740157483" right="0.39370078740157483" top="0.78740157480314965"/>
  <pageSetup orientation="portrait" paperSize="9" r:id="rId1" scale="86"/>
  <headerFooter alignWithMargins="0"/>
  <ignoredErrors>
    <ignoredError formula="1" sqref="C12 G12:K12 C18 C24:K24 C30:K30 C25:C29 F25:G29 C36:K36 C31:C35 F31:G35 C42:K42 C37:C41 F37:G41 G18:K18 G13:G17 J13:K17 J25:K29 J31:K35 J37:K41"/>
  </ignoredErrors>
</worksheet>
</file>

<file path=xl/worksheets/sheet7.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tabColor indexed="13"/>
    <pageSetUpPr fitToPage="1"/>
  </sheetPr>
  <dimension ref="A1:P24"/>
  <sheetViews>
    <sheetView showGridLines="0" workbookViewId="0" zoomScale="55" zoomScaleNormal="55">
      <selection activeCell="B2" sqref="B2"/>
    </sheetView>
  </sheetViews>
  <sheetFormatPr defaultColWidth="9" defaultRowHeight="13"/>
  <cols>
    <col min="1" max="1" style="25" width="9.0" collapsed="false"/>
    <col min="2" max="2" customWidth="true" style="22" width="10.0" collapsed="false"/>
    <col min="3" max="3" bestFit="true" customWidth="true" style="22" width="8.453125" collapsed="false"/>
    <col min="4" max="4" bestFit="true" customWidth="true" style="22" width="7.08984375" collapsed="false"/>
    <col min="5" max="5" bestFit="true" customWidth="true" style="22" width="8.453125" collapsed="false"/>
    <col min="6" max="6" bestFit="true" customWidth="true" style="22" width="7.08984375" collapsed="false"/>
    <col min="7" max="7" customWidth="true" style="22" width="8.453125" collapsed="false"/>
    <col min="8" max="10" customWidth="true" style="22" width="7.08984375" collapsed="false"/>
    <col min="11" max="11" customWidth="true" style="24" width="8.453125" collapsed="false"/>
    <col min="12" max="12" customWidth="true" style="22" width="7.08984375" collapsed="false"/>
    <col min="13" max="13" customWidth="true" style="24" width="8.453125" collapsed="false"/>
    <col min="14" max="14" customWidth="true" style="23" width="7.08984375" collapsed="false"/>
    <col min="15" max="16384" style="22" width="9.0" collapsed="false"/>
  </cols>
  <sheetData>
    <row customFormat="1" ht="16.5" r="1" s="25" spans="1:14">
      <c r="A1" s="25" t="s">
        <v>152</v>
      </c>
      <c r="B1" s="318" t="s">
        <v>154</v>
      </c>
    </row>
    <row ht="16.5" r="2" spans="1:14">
      <c r="A2" s="25" t="s">
        <v>153</v>
      </c>
      <c r="B2" s="319" t="s">
        <v>101</v>
      </c>
      <c r="C2" s="320"/>
      <c r="D2" s="320"/>
      <c r="E2" s="320"/>
      <c r="F2" s="320"/>
      <c r="G2" s="320"/>
      <c r="H2" s="320"/>
      <c r="I2" s="320"/>
      <c r="J2" s="320"/>
      <c r="K2" s="321"/>
      <c r="L2" s="320"/>
      <c r="M2" s="321"/>
      <c r="N2" s="12"/>
    </row>
    <row ht="13.5" r="3" spans="1:14" thickBot="1">
      <c r="B3" s="320"/>
      <c r="C3" s="320"/>
      <c r="D3" s="320"/>
      <c r="E3" s="320"/>
      <c r="F3" s="320"/>
      <c r="G3" s="320"/>
      <c r="H3" s="320"/>
      <c r="I3" s="320"/>
      <c r="J3" s="320"/>
      <c r="K3" s="321"/>
      <c r="L3" s="13" t="s">
        <v>72</v>
      </c>
      <c r="M3" s="321"/>
      <c r="N3" s="13"/>
    </row>
    <row r="4" spans="1:14">
      <c r="B4" s="322"/>
      <c r="C4" s="799" t="s">
        <v>219</v>
      </c>
      <c r="D4" s="802"/>
      <c r="E4" s="799" t="s">
        <v>223</v>
      </c>
      <c r="F4" s="802"/>
      <c r="G4" s="799" t="s">
        <v>229</v>
      </c>
      <c r="H4" s="801"/>
      <c r="I4" s="799" t="s">
        <v>327</v>
      </c>
      <c r="J4" s="800"/>
      <c r="K4" s="799" t="s">
        <v>368</v>
      </c>
      <c r="L4" s="800"/>
      <c r="M4" s="22"/>
      <c r="N4" s="22"/>
    </row>
    <row ht="13.5" r="5" spans="1:14" thickBot="1">
      <c r="B5" s="323" t="s">
        <v>41</v>
      </c>
      <c r="C5" s="324" t="s">
        <v>56</v>
      </c>
      <c r="D5" s="325" t="s">
        <v>44</v>
      </c>
      <c r="E5" s="324" t="s">
        <v>56</v>
      </c>
      <c r="F5" s="325" t="s">
        <v>44</v>
      </c>
      <c r="G5" s="324" t="s">
        <v>56</v>
      </c>
      <c r="H5" s="325" t="s">
        <v>52</v>
      </c>
      <c r="I5" s="324" t="s">
        <v>56</v>
      </c>
      <c r="J5" s="326" t="s">
        <v>52</v>
      </c>
      <c r="K5" s="324" t="s">
        <v>56</v>
      </c>
      <c r="L5" s="326" t="s">
        <v>52</v>
      </c>
      <c r="M5" s="22"/>
      <c r="N5" s="22"/>
    </row>
    <row ht="13.5" r="6" spans="1:14" thickTop="1">
      <c r="B6" s="327" t="s">
        <v>57</v>
      </c>
      <c r="C6" s="328">
        <v>10637</v>
      </c>
      <c r="D6" s="329">
        <v>4.0999999999999996</v>
      </c>
      <c r="E6" s="328">
        <v>10638</v>
      </c>
      <c r="F6" s="330">
        <v>4.0999999999999996</v>
      </c>
      <c r="G6" s="331">
        <v>10331</v>
      </c>
      <c r="H6" s="332">
        <v>3.9</v>
      </c>
      <c r="I6" s="333">
        <v>9843</v>
      </c>
      <c r="J6" s="334">
        <v>3.7</v>
      </c>
      <c r="K6" s="333">
        <v>9284</v>
      </c>
      <c r="L6" s="334">
        <v>3.5</v>
      </c>
      <c r="M6" s="22"/>
      <c r="N6" s="22"/>
    </row>
    <row r="7" spans="1:14">
      <c r="B7" s="335" t="s">
        <v>58</v>
      </c>
      <c r="C7" s="333">
        <v>8765</v>
      </c>
      <c r="D7" s="332">
        <v>3.4</v>
      </c>
      <c r="E7" s="333">
        <v>8841</v>
      </c>
      <c r="F7" s="336">
        <v>3.4</v>
      </c>
      <c r="G7" s="331">
        <v>8944</v>
      </c>
      <c r="H7" s="332">
        <v>3.4</v>
      </c>
      <c r="I7" s="333">
        <v>9060</v>
      </c>
      <c r="J7" s="334">
        <v>3.4</v>
      </c>
      <c r="K7" s="333">
        <v>9070</v>
      </c>
      <c r="L7" s="334">
        <v>3.4</v>
      </c>
      <c r="M7" s="22"/>
      <c r="N7" s="22"/>
    </row>
    <row r="8" spans="1:14">
      <c r="B8" s="335" t="s">
        <v>59</v>
      </c>
      <c r="C8" s="333">
        <v>8262</v>
      </c>
      <c r="D8" s="332">
        <v>3.2</v>
      </c>
      <c r="E8" s="333">
        <v>8321</v>
      </c>
      <c r="F8" s="336">
        <v>3.2</v>
      </c>
      <c r="G8" s="331">
        <v>8487</v>
      </c>
      <c r="H8" s="332">
        <v>3.2</v>
      </c>
      <c r="I8" s="333">
        <v>8416</v>
      </c>
      <c r="J8" s="334">
        <v>3.2</v>
      </c>
      <c r="K8" s="333">
        <v>8433</v>
      </c>
      <c r="L8" s="334">
        <v>3.2</v>
      </c>
      <c r="M8" s="22"/>
      <c r="N8" s="22"/>
    </row>
    <row r="9" spans="1:14">
      <c r="B9" s="335" t="s">
        <v>60</v>
      </c>
      <c r="C9" s="333">
        <v>8636</v>
      </c>
      <c r="D9" s="332">
        <v>3.3</v>
      </c>
      <c r="E9" s="333">
        <v>8476</v>
      </c>
      <c r="F9" s="336">
        <v>3.2</v>
      </c>
      <c r="G9" s="331">
        <v>8378</v>
      </c>
      <c r="H9" s="332">
        <v>3.2</v>
      </c>
      <c r="I9" s="333">
        <v>8347</v>
      </c>
      <c r="J9" s="334">
        <v>3.2</v>
      </c>
      <c r="K9" s="333">
        <v>8395</v>
      </c>
      <c r="L9" s="334">
        <v>3.2</v>
      </c>
      <c r="M9" s="22"/>
      <c r="N9" s="22"/>
    </row>
    <row r="10" spans="1:14">
      <c r="B10" s="335" t="s">
        <v>61</v>
      </c>
      <c r="C10" s="333">
        <v>12150</v>
      </c>
      <c r="D10" s="332">
        <v>4.7</v>
      </c>
      <c r="E10" s="333">
        <v>12335</v>
      </c>
      <c r="F10" s="336">
        <v>4.7</v>
      </c>
      <c r="G10" s="331">
        <v>12444</v>
      </c>
      <c r="H10" s="332">
        <v>4.7</v>
      </c>
      <c r="I10" s="333">
        <v>12703</v>
      </c>
      <c r="J10" s="334">
        <v>4.8</v>
      </c>
      <c r="K10" s="333">
        <v>13119</v>
      </c>
      <c r="L10" s="334">
        <v>4.9000000000000004</v>
      </c>
      <c r="M10" s="22"/>
      <c r="N10" s="22"/>
    </row>
    <row r="11" spans="1:14">
      <c r="B11" s="335" t="s">
        <v>62</v>
      </c>
      <c r="C11" s="333">
        <v>19935</v>
      </c>
      <c r="D11" s="332">
        <v>7.7</v>
      </c>
      <c r="E11" s="333">
        <v>21063</v>
      </c>
      <c r="F11" s="336">
        <v>8</v>
      </c>
      <c r="G11" s="331">
        <v>21719</v>
      </c>
      <c r="H11" s="332">
        <v>8.3000000000000007</v>
      </c>
      <c r="I11" s="333">
        <v>22338</v>
      </c>
      <c r="J11" s="334">
        <v>8.5</v>
      </c>
      <c r="K11" s="333">
        <v>24199</v>
      </c>
      <c r="L11" s="334">
        <v>9.1</v>
      </c>
      <c r="M11" s="22"/>
      <c r="N11" s="22"/>
    </row>
    <row r="12" spans="1:14">
      <c r="B12" s="335" t="s">
        <v>63</v>
      </c>
      <c r="C12" s="333">
        <v>21586</v>
      </c>
      <c r="D12" s="332">
        <v>8.3000000000000007</v>
      </c>
      <c r="E12" s="333">
        <v>21516</v>
      </c>
      <c r="F12" s="336">
        <v>8.1999999999999993</v>
      </c>
      <c r="G12" s="331">
        <v>21480</v>
      </c>
      <c r="H12" s="332">
        <v>8.1999999999999993</v>
      </c>
      <c r="I12" s="333">
        <v>21573</v>
      </c>
      <c r="J12" s="334">
        <v>8.1999999999999993</v>
      </c>
      <c r="K12" s="333">
        <v>21976</v>
      </c>
      <c r="L12" s="334">
        <v>8.3000000000000007</v>
      </c>
      <c r="M12" s="22"/>
      <c r="N12" s="22"/>
    </row>
    <row r="13" spans="1:14">
      <c r="A13" s="22"/>
      <c r="B13" s="335" t="s">
        <v>64</v>
      </c>
      <c r="C13" s="333">
        <v>20812</v>
      </c>
      <c r="D13" s="332">
        <v>8</v>
      </c>
      <c r="E13" s="333">
        <v>21034</v>
      </c>
      <c r="F13" s="336">
        <v>8</v>
      </c>
      <c r="G13" s="331">
        <v>20952</v>
      </c>
      <c r="H13" s="332">
        <v>8</v>
      </c>
      <c r="I13" s="333">
        <v>20594</v>
      </c>
      <c r="J13" s="334">
        <v>7.8</v>
      </c>
      <c r="K13" s="333">
        <v>20291</v>
      </c>
      <c r="L13" s="334">
        <v>7.6</v>
      </c>
      <c r="M13" s="22"/>
      <c r="N13" s="22"/>
    </row>
    <row r="14" spans="1:14">
      <c r="B14" s="335" t="s">
        <v>65</v>
      </c>
      <c r="C14" s="333">
        <v>21177</v>
      </c>
      <c r="D14" s="332">
        <v>8.1999999999999993</v>
      </c>
      <c r="E14" s="333">
        <v>20764</v>
      </c>
      <c r="F14" s="336">
        <v>7.9</v>
      </c>
      <c r="G14" s="331">
        <v>20411</v>
      </c>
      <c r="H14" s="332">
        <v>7.8</v>
      </c>
      <c r="I14" s="333">
        <v>20191</v>
      </c>
      <c r="J14" s="334">
        <v>7.7</v>
      </c>
      <c r="K14" s="333">
        <v>19865</v>
      </c>
      <c r="L14" s="334">
        <v>7.5</v>
      </c>
      <c r="M14" s="22"/>
      <c r="N14" s="22"/>
    </row>
    <row r="15" spans="1:14">
      <c r="B15" s="335" t="s">
        <v>66</v>
      </c>
      <c r="C15" s="333">
        <v>21678</v>
      </c>
      <c r="D15" s="332">
        <v>8.4</v>
      </c>
      <c r="E15" s="333">
        <v>22160</v>
      </c>
      <c r="F15" s="336">
        <v>8.5</v>
      </c>
      <c r="G15" s="331">
        <v>22161</v>
      </c>
      <c r="H15" s="332">
        <v>8.4</v>
      </c>
      <c r="I15" s="333">
        <v>21677</v>
      </c>
      <c r="J15" s="334">
        <v>8.1999999999999993</v>
      </c>
      <c r="K15" s="333">
        <v>21478</v>
      </c>
      <c r="L15" s="334">
        <v>8.1</v>
      </c>
      <c r="M15" s="22"/>
      <c r="N15" s="22"/>
    </row>
    <row r="16" spans="1:14">
      <c r="B16" s="335" t="s">
        <v>67</v>
      </c>
      <c r="C16" s="333">
        <v>18060</v>
      </c>
      <c r="D16" s="332">
        <v>7</v>
      </c>
      <c r="E16" s="333">
        <v>18665</v>
      </c>
      <c r="F16" s="336">
        <v>7.1</v>
      </c>
      <c r="G16" s="331">
        <v>19036</v>
      </c>
      <c r="H16" s="332">
        <v>7.2</v>
      </c>
      <c r="I16" s="333">
        <v>20500</v>
      </c>
      <c r="J16" s="334">
        <v>7.8</v>
      </c>
      <c r="K16" s="333">
        <v>20747</v>
      </c>
      <c r="L16" s="334">
        <v>7.8</v>
      </c>
      <c r="M16" s="22"/>
      <c r="N16" s="22"/>
    </row>
    <row r="17" spans="2:15">
      <c r="B17" s="335" t="s">
        <v>68</v>
      </c>
      <c r="C17" s="333">
        <v>14285</v>
      </c>
      <c r="D17" s="332">
        <v>5.5</v>
      </c>
      <c r="E17" s="333">
        <v>14975</v>
      </c>
      <c r="F17" s="336">
        <v>5.7</v>
      </c>
      <c r="G17" s="331">
        <v>15724</v>
      </c>
      <c r="H17" s="332">
        <v>6</v>
      </c>
      <c r="I17" s="333">
        <v>15580</v>
      </c>
      <c r="J17" s="334">
        <v>5.9</v>
      </c>
      <c r="K17" s="333">
        <v>16674</v>
      </c>
      <c r="L17" s="334">
        <v>6.3</v>
      </c>
      <c r="M17" s="22"/>
      <c r="N17" s="22"/>
    </row>
    <row r="18" spans="2:15">
      <c r="B18" s="335" t="s">
        <v>69</v>
      </c>
      <c r="C18" s="333">
        <v>12735</v>
      </c>
      <c r="D18" s="332">
        <v>4.9000000000000004</v>
      </c>
      <c r="E18" s="333">
        <v>12575</v>
      </c>
      <c r="F18" s="336">
        <v>4.8</v>
      </c>
      <c r="G18" s="331">
        <v>12705</v>
      </c>
      <c r="H18" s="332">
        <v>4.8</v>
      </c>
      <c r="I18" s="333">
        <v>12881</v>
      </c>
      <c r="J18" s="334">
        <v>4.9000000000000004</v>
      </c>
      <c r="K18" s="333">
        <v>13102</v>
      </c>
      <c r="L18" s="334">
        <v>4.9000000000000004</v>
      </c>
      <c r="M18" s="22"/>
      <c r="N18" s="22"/>
    </row>
    <row r="19" spans="2:15">
      <c r="B19" s="335" t="s">
        <v>70</v>
      </c>
      <c r="C19" s="333">
        <v>15298</v>
      </c>
      <c r="D19" s="332">
        <v>5.9</v>
      </c>
      <c r="E19" s="333">
        <v>14038</v>
      </c>
      <c r="F19" s="336">
        <v>5.4</v>
      </c>
      <c r="G19" s="331">
        <v>13224</v>
      </c>
      <c r="H19" s="332">
        <v>5</v>
      </c>
      <c r="I19" s="333">
        <v>12712</v>
      </c>
      <c r="J19" s="334">
        <v>4.8</v>
      </c>
      <c r="K19" s="333">
        <v>12079</v>
      </c>
      <c r="L19" s="334">
        <v>4.5</v>
      </c>
      <c r="M19" s="22"/>
      <c r="N19" s="22"/>
    </row>
    <row ht="13.5" r="20" spans="2:15" thickBot="1">
      <c r="B20" s="337" t="s">
        <v>71</v>
      </c>
      <c r="C20" s="338">
        <f>14164+12790+9505+5589+2437+618+95</f>
        <v>45198</v>
      </c>
      <c r="D20" s="339">
        <v>17.399999999999999</v>
      </c>
      <c r="E20" s="338">
        <v>46516</v>
      </c>
      <c r="F20" s="340">
        <v>17.8</v>
      </c>
      <c r="G20" s="341">
        <v>47220</v>
      </c>
      <c r="H20" s="339">
        <v>17.899999999999999</v>
      </c>
      <c r="I20" s="338">
        <v>47417</v>
      </c>
      <c r="J20" s="342">
        <v>18</v>
      </c>
      <c r="K20" s="338">
        <v>47515</v>
      </c>
      <c r="L20" s="342">
        <v>17.8</v>
      </c>
      <c r="M20" s="22"/>
      <c r="N20" s="22"/>
    </row>
    <row ht="14" r="21" spans="2:15" thickBot="1" thickTop="1">
      <c r="B21" s="343" t="s">
        <v>30</v>
      </c>
      <c r="C21" s="344">
        <v>256835</v>
      </c>
      <c r="D21" s="345">
        <v>100</v>
      </c>
      <c r="E21" s="344">
        <f>SUM(E6:E20)</f>
        <v>261917</v>
      </c>
      <c r="F21" s="346">
        <v>100</v>
      </c>
      <c r="G21" s="344">
        <f>SUM(G6:G20)</f>
        <v>263216</v>
      </c>
      <c r="H21" s="347">
        <v>100</v>
      </c>
      <c r="I21" s="344">
        <f>SUM(I6:I20)</f>
        <v>263832</v>
      </c>
      <c r="J21" s="348">
        <v>100</v>
      </c>
      <c r="K21" s="344">
        <f>SUM(K6:K20)</f>
        <v>266227</v>
      </c>
      <c r="L21" s="348">
        <v>100</v>
      </c>
      <c r="M21" s="22"/>
      <c r="N21" s="22"/>
    </row>
    <row r="22" spans="2:15">
      <c r="B22" s="349"/>
      <c r="C22" s="350"/>
      <c r="D22" s="351"/>
      <c r="E22" s="350"/>
      <c r="F22" s="351"/>
      <c r="G22" s="350"/>
      <c r="H22" s="351"/>
      <c r="I22" s="351"/>
      <c r="J22" s="351"/>
      <c r="K22" s="352"/>
      <c r="L22" s="351"/>
      <c r="M22" s="353"/>
      <c r="N22" s="30"/>
      <c r="O22" s="29"/>
    </row>
    <row r="23" spans="2:15">
      <c r="B23" s="354" t="s">
        <v>203</v>
      </c>
      <c r="C23" s="355"/>
      <c r="D23" s="355"/>
      <c r="E23" s="355"/>
      <c r="F23" s="355"/>
      <c r="G23" s="355"/>
      <c r="H23" s="355"/>
      <c r="I23" s="355"/>
      <c r="J23" s="355"/>
      <c r="K23" s="355"/>
      <c r="L23" s="351"/>
      <c r="M23" s="27"/>
      <c r="N23" s="28"/>
    </row>
    <row r="24" spans="2:15">
      <c r="H24" s="26"/>
      <c r="I24" s="26"/>
      <c r="J24" s="26"/>
      <c r="K24" s="27"/>
      <c r="L24" s="26"/>
      <c r="M24" s="27"/>
      <c r="N24" s="26"/>
    </row>
  </sheetData>
  <mergeCells count="5">
    <mergeCell ref="K4:L4"/>
    <mergeCell ref="I4:J4"/>
    <mergeCell ref="G4:H4"/>
    <mergeCell ref="E4:F4"/>
    <mergeCell ref="C4:D4"/>
  </mergeCells>
  <phoneticPr fontId="3"/>
  <pageMargins bottom="1" footer="0.51200000000000001" header="0.51200000000000001" left="0.75" right="0.75" top="1"/>
  <pageSetup orientation="portrait" paperSize="9" r:id="rId1" scale="92"/>
  <headerFooter alignWithMargins="0"/>
</worksheet>
</file>

<file path=xl/worksheets/sheet8.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tabColor indexed="13"/>
    <pageSetUpPr fitToPage="1"/>
  </sheetPr>
  <dimension ref="A1:P18"/>
  <sheetViews>
    <sheetView showGridLines="0" workbookViewId="0" zoomScaleNormal="100">
      <selection activeCell="B2" sqref="B2"/>
    </sheetView>
  </sheetViews>
  <sheetFormatPr defaultColWidth="9" defaultRowHeight="13"/>
  <cols>
    <col min="1" max="1" style="25" width="9.0" collapsed="false"/>
    <col min="2" max="2" customWidth="true" style="31" width="11.7265625" collapsed="false"/>
    <col min="3" max="12" style="31" width="9.0" collapsed="false"/>
    <col min="13" max="13" style="32" width="9.0" collapsed="false"/>
    <col min="14" max="14" style="31" width="9.0" collapsed="false"/>
    <col min="15" max="15" bestFit="true" customWidth="true" style="31" width="9.453125" collapsed="false"/>
    <col min="16" max="16384" style="31" width="9.0" collapsed="false"/>
  </cols>
  <sheetData>
    <row customFormat="1" ht="16.5" r="1" s="25" spans="1:15">
      <c r="A1" s="25" t="s">
        <v>152</v>
      </c>
      <c r="B1" s="318" t="s">
        <v>154</v>
      </c>
    </row>
    <row ht="16.5" r="2" spans="1:15">
      <c r="A2" s="25" t="s">
        <v>153</v>
      </c>
      <c r="B2" s="1" t="s">
        <v>102</v>
      </c>
      <c r="C2" s="356"/>
      <c r="D2" s="356"/>
      <c r="E2" s="356"/>
      <c r="F2" s="356"/>
      <c r="G2" s="356"/>
      <c r="H2" s="356"/>
      <c r="I2" s="356"/>
      <c r="J2" s="356"/>
      <c r="K2" s="356"/>
      <c r="L2" s="356"/>
      <c r="M2" s="357"/>
    </row>
    <row r="3" spans="1:15">
      <c r="B3" s="9"/>
      <c r="C3" s="9"/>
      <c r="D3" s="9"/>
      <c r="E3" s="9"/>
      <c r="F3" s="9"/>
      <c r="G3" s="9"/>
      <c r="H3" s="9"/>
      <c r="I3" s="9"/>
      <c r="J3" s="9"/>
      <c r="K3" s="9"/>
      <c r="L3" s="9"/>
      <c r="M3" s="9"/>
    </row>
    <row ht="13.5" r="4" spans="1:15" thickBot="1">
      <c r="B4" s="356"/>
      <c r="C4" s="356"/>
      <c r="D4" s="356"/>
      <c r="E4" s="356"/>
      <c r="F4" s="356"/>
      <c r="G4" s="356"/>
      <c r="H4" s="356"/>
      <c r="I4" s="356"/>
      <c r="J4" s="356"/>
      <c r="K4" s="356"/>
      <c r="L4" s="356"/>
      <c r="M4" s="358" t="s">
        <v>118</v>
      </c>
    </row>
    <row ht="13.5" r="5" spans="1:15" thickBot="1">
      <c r="B5" s="359"/>
      <c r="C5" s="360"/>
      <c r="D5" s="361" t="s">
        <v>324</v>
      </c>
      <c r="E5" s="362" t="s">
        <v>313</v>
      </c>
      <c r="F5" s="362" t="s">
        <v>325</v>
      </c>
      <c r="G5" s="362" t="s">
        <v>328</v>
      </c>
      <c r="H5" s="363" t="s">
        <v>329</v>
      </c>
      <c r="I5" s="363" t="s">
        <v>219</v>
      </c>
      <c r="J5" s="363" t="s">
        <v>230</v>
      </c>
      <c r="K5" s="363" t="s">
        <v>231</v>
      </c>
      <c r="L5" s="363" t="s">
        <v>330</v>
      </c>
      <c r="M5" s="364" t="s">
        <v>369</v>
      </c>
    </row>
    <row customHeight="1" ht="20.25" r="6" spans="1:15" thickBot="1" thickTop="1">
      <c r="B6" s="803" t="s">
        <v>49</v>
      </c>
      <c r="C6" s="365" t="s">
        <v>50</v>
      </c>
      <c r="D6" s="366">
        <v>245318</v>
      </c>
      <c r="E6" s="367">
        <v>248558</v>
      </c>
      <c r="F6" s="368">
        <v>251050</v>
      </c>
      <c r="G6" s="368">
        <v>253743</v>
      </c>
      <c r="H6" s="369">
        <v>256835</v>
      </c>
      <c r="I6" s="369">
        <v>259214</v>
      </c>
      <c r="J6" s="369">
        <v>261917</v>
      </c>
      <c r="K6" s="369">
        <v>263216</v>
      </c>
      <c r="L6" s="369">
        <v>263832</v>
      </c>
      <c r="M6" s="370">
        <v>266227</v>
      </c>
    </row>
    <row customHeight="1" ht="14.25" r="7" spans="1:15" thickTop="1">
      <c r="B7" s="804"/>
      <c r="C7" s="371" t="s">
        <v>51</v>
      </c>
      <c r="D7" s="372">
        <v>26106</v>
      </c>
      <c r="E7" s="373">
        <v>26416</v>
      </c>
      <c r="F7" s="374">
        <v>26846</v>
      </c>
      <c r="G7" s="374">
        <v>27089</v>
      </c>
      <c r="H7" s="375">
        <v>27457</v>
      </c>
      <c r="I7" s="375">
        <v>27664</v>
      </c>
      <c r="J7" s="375">
        <v>27800</v>
      </c>
      <c r="K7" s="375">
        <v>27762</v>
      </c>
      <c r="L7" s="375">
        <v>27319</v>
      </c>
      <c r="M7" s="376">
        <v>26787</v>
      </c>
    </row>
    <row customFormat="1" customHeight="1" ht="14.25" r="8" s="33" spans="1:15">
      <c r="A8" s="25"/>
      <c r="B8" s="804"/>
      <c r="C8" s="377" t="s">
        <v>52</v>
      </c>
      <c r="D8" s="378">
        <v>10.6</v>
      </c>
      <c r="E8" s="379">
        <v>10.6</v>
      </c>
      <c r="F8" s="380">
        <v>10.7</v>
      </c>
      <c r="G8" s="380">
        <v>10.7</v>
      </c>
      <c r="H8" s="381">
        <v>10.7</v>
      </c>
      <c r="I8" s="381">
        <v>10.7</v>
      </c>
      <c r="J8" s="381">
        <v>10.6</v>
      </c>
      <c r="K8" s="381">
        <v>10.5</v>
      </c>
      <c r="L8" s="381">
        <v>10.3</v>
      </c>
      <c r="M8" s="382">
        <v>10.1</v>
      </c>
      <c r="O8" s="34"/>
    </row>
    <row customHeight="1" ht="14.25" r="9" spans="1:15">
      <c r="B9" s="804"/>
      <c r="C9" s="383" t="s">
        <v>53</v>
      </c>
      <c r="D9" s="384">
        <v>162628</v>
      </c>
      <c r="E9" s="385">
        <v>163894</v>
      </c>
      <c r="F9" s="386">
        <v>164921</v>
      </c>
      <c r="G9" s="386">
        <v>166821</v>
      </c>
      <c r="H9" s="387">
        <v>169169</v>
      </c>
      <c r="I9" s="387">
        <v>171054</v>
      </c>
      <c r="J9" s="387">
        <v>173563</v>
      </c>
      <c r="K9" s="387">
        <v>175010</v>
      </c>
      <c r="L9" s="387">
        <v>176384</v>
      </c>
      <c r="M9" s="388">
        <v>179846</v>
      </c>
    </row>
    <row customFormat="1" customHeight="1" ht="14.25" r="10" s="33" spans="1:15">
      <c r="A10" s="25"/>
      <c r="B10" s="804"/>
      <c r="C10" s="377" t="s">
        <v>52</v>
      </c>
      <c r="D10" s="378">
        <v>66.3</v>
      </c>
      <c r="E10" s="379">
        <v>66</v>
      </c>
      <c r="F10" s="380">
        <v>65.7</v>
      </c>
      <c r="G10" s="380">
        <v>65.7</v>
      </c>
      <c r="H10" s="381">
        <v>65.900000000000006</v>
      </c>
      <c r="I10" s="381">
        <v>66</v>
      </c>
      <c r="J10" s="381">
        <v>66.3</v>
      </c>
      <c r="K10" s="381">
        <v>66.5</v>
      </c>
      <c r="L10" s="381">
        <v>66.900000000000006</v>
      </c>
      <c r="M10" s="382">
        <v>67.5</v>
      </c>
      <c r="O10" s="34"/>
    </row>
    <row customHeight="1" ht="14.25" r="11" spans="1:15">
      <c r="B11" s="804"/>
      <c r="C11" s="383" t="s">
        <v>54</v>
      </c>
      <c r="D11" s="384">
        <v>56584</v>
      </c>
      <c r="E11" s="385">
        <v>58248</v>
      </c>
      <c r="F11" s="386">
        <v>59283</v>
      </c>
      <c r="G11" s="386">
        <v>59833</v>
      </c>
      <c r="H11" s="387">
        <v>60209</v>
      </c>
      <c r="I11" s="387">
        <v>60496</v>
      </c>
      <c r="J11" s="387">
        <v>60554</v>
      </c>
      <c r="K11" s="387">
        <v>60444</v>
      </c>
      <c r="L11" s="387">
        <v>60129</v>
      </c>
      <c r="M11" s="388">
        <v>59594</v>
      </c>
    </row>
    <row customFormat="1" customHeight="1" ht="14.25" r="12" s="33" spans="1:15" thickBot="1">
      <c r="A12" s="25"/>
      <c r="B12" s="805"/>
      <c r="C12" s="389" t="s">
        <v>52</v>
      </c>
      <c r="D12" s="390">
        <v>23.1</v>
      </c>
      <c r="E12" s="391">
        <v>23.4</v>
      </c>
      <c r="F12" s="392">
        <v>23.6</v>
      </c>
      <c r="G12" s="392">
        <v>23.6</v>
      </c>
      <c r="H12" s="393">
        <v>23.4</v>
      </c>
      <c r="I12" s="393">
        <v>23.3</v>
      </c>
      <c r="J12" s="393">
        <v>23.1</v>
      </c>
      <c r="K12" s="393">
        <v>23</v>
      </c>
      <c r="L12" s="393">
        <v>22.8</v>
      </c>
      <c r="M12" s="394">
        <v>22.4</v>
      </c>
    </row>
    <row customHeight="1" ht="14.25" r="13" spans="1:15">
      <c r="A13" s="31"/>
      <c r="B13" s="806" t="s">
        <v>55</v>
      </c>
      <c r="C13" s="395" t="s">
        <v>51</v>
      </c>
      <c r="D13" s="396">
        <v>11.3</v>
      </c>
      <c r="E13" s="397">
        <v>11.4</v>
      </c>
      <c r="F13" s="398">
        <v>11.4</v>
      </c>
      <c r="G13" s="398">
        <v>11.5</v>
      </c>
      <c r="H13" s="399">
        <v>11.5</v>
      </c>
      <c r="I13" s="399">
        <v>11.5</v>
      </c>
      <c r="J13" s="399">
        <v>11.4</v>
      </c>
      <c r="K13" s="399">
        <v>11.4</v>
      </c>
      <c r="L13" s="399">
        <v>11.3</v>
      </c>
      <c r="M13" s="400">
        <v>11.2</v>
      </c>
    </row>
    <row customHeight="1" ht="14.25" r="14" spans="1:15">
      <c r="B14" s="807"/>
      <c r="C14" s="383" t="s">
        <v>53</v>
      </c>
      <c r="D14" s="401">
        <v>67</v>
      </c>
      <c r="E14" s="402">
        <v>66.5</v>
      </c>
      <c r="F14" s="403">
        <v>66.3</v>
      </c>
      <c r="G14" s="403">
        <v>66.099999999999994</v>
      </c>
      <c r="H14" s="404">
        <v>66.099999999999994</v>
      </c>
      <c r="I14" s="404">
        <v>66.099999999999994</v>
      </c>
      <c r="J14" s="404">
        <v>66.3</v>
      </c>
      <c r="K14" s="404">
        <v>66.3</v>
      </c>
      <c r="L14" s="404">
        <v>66.400000000000006</v>
      </c>
      <c r="M14" s="405">
        <v>66.599999999999994</v>
      </c>
    </row>
    <row ht="13.5" r="15" spans="1:15" thickBot="1">
      <c r="B15" s="808"/>
      <c r="C15" s="406" t="s">
        <v>54</v>
      </c>
      <c r="D15" s="407">
        <v>21.7</v>
      </c>
      <c r="E15" s="408">
        <v>22.1</v>
      </c>
      <c r="F15" s="409">
        <v>22.3</v>
      </c>
      <c r="G15" s="409">
        <v>22.4</v>
      </c>
      <c r="H15" s="410">
        <v>22.4</v>
      </c>
      <c r="I15" s="410">
        <v>22.4</v>
      </c>
      <c r="J15" s="410">
        <v>22.3</v>
      </c>
      <c r="K15" s="410">
        <v>22.3</v>
      </c>
      <c r="L15" s="410">
        <v>22.3</v>
      </c>
      <c r="M15" s="411">
        <v>22.2</v>
      </c>
    </row>
    <row r="16" spans="1:15">
      <c r="B16" s="412"/>
      <c r="C16" s="413"/>
      <c r="D16" s="414"/>
      <c r="E16" s="414"/>
      <c r="F16" s="414"/>
      <c r="G16" s="414"/>
      <c r="H16" s="414"/>
      <c r="I16" s="414"/>
      <c r="J16" s="414"/>
      <c r="K16" s="414"/>
      <c r="L16" s="414"/>
      <c r="M16" s="415"/>
    </row>
    <row r="17" spans="2:13">
      <c r="B17" s="9" t="s">
        <v>184</v>
      </c>
      <c r="C17" s="356"/>
      <c r="D17" s="357"/>
      <c r="E17" s="357"/>
      <c r="F17" s="357"/>
      <c r="G17" s="357"/>
      <c r="H17" s="357"/>
      <c r="I17" s="357"/>
      <c r="J17" s="416"/>
      <c r="K17" s="356"/>
      <c r="L17" s="356"/>
      <c r="M17" s="4"/>
    </row>
    <row r="18" spans="2:13">
      <c r="B18" s="31" t="s">
        <v>321</v>
      </c>
      <c r="C18" s="9"/>
      <c r="D18" s="9"/>
      <c r="E18" s="9"/>
      <c r="F18" s="9"/>
      <c r="G18" s="9"/>
      <c r="H18" s="9"/>
      <c r="I18" s="9"/>
      <c r="J18" s="9"/>
      <c r="K18" s="9"/>
      <c r="L18" s="9"/>
      <c r="M18" s="9"/>
    </row>
  </sheetData>
  <mergeCells count="2">
    <mergeCell ref="B6:B12"/>
    <mergeCell ref="B13:B15"/>
  </mergeCells>
  <phoneticPr fontId="3"/>
  <pageMargins bottom="1" footer="0.51200000000000001" header="0.51200000000000001" left="0.47" right="0.35" top="1"/>
  <pageSetup orientation="portrait" paperSize="9" r:id="rId1" scale="81"/>
  <headerFooter alignWithMargins="0"/>
</worksheet>
</file>

<file path=xl/worksheets/sheet9.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tabColor indexed="13"/>
    <pageSetUpPr fitToPage="1"/>
  </sheetPr>
  <dimension ref="A1:P21"/>
  <sheetViews>
    <sheetView showGridLines="0" workbookViewId="0" zoomScaleNormal="100" zoomScaleSheetLayoutView="115">
      <selection activeCell="B2" sqref="B2"/>
    </sheetView>
  </sheetViews>
  <sheetFormatPr defaultColWidth="9" defaultRowHeight="13"/>
  <cols>
    <col min="1" max="1" style="25" width="9.0" collapsed="false"/>
    <col min="2" max="2" customWidth="true" style="35" width="3.26953125" collapsed="false"/>
    <col min="3" max="3" customWidth="true" style="35" width="12.453125" collapsed="false"/>
    <col min="4" max="13" customWidth="true" style="35" width="9.08984375" collapsed="false"/>
    <col min="14" max="16384" style="35" width="9.0" collapsed="false"/>
  </cols>
  <sheetData>
    <row customFormat="1" ht="16.5" r="1" s="25" spans="1:15">
      <c r="A1" s="25" t="s">
        <v>152</v>
      </c>
      <c r="B1" s="318" t="s">
        <v>154</v>
      </c>
    </row>
    <row ht="16.5" r="2" spans="1:15">
      <c r="A2" s="25" t="s">
        <v>153</v>
      </c>
      <c r="B2" s="1" t="s">
        <v>103</v>
      </c>
      <c r="C2" s="417"/>
      <c r="D2" s="417"/>
      <c r="E2" s="417"/>
      <c r="F2" s="417"/>
      <c r="G2" s="417"/>
      <c r="H2" s="417"/>
      <c r="I2" s="417"/>
      <c r="J2" s="417"/>
      <c r="K2" s="417"/>
      <c r="L2" s="417"/>
      <c r="M2" s="417"/>
    </row>
    <row ht="14" r="3" spans="1:15">
      <c r="B3" s="418"/>
      <c r="C3" s="417"/>
      <c r="D3" s="417"/>
      <c r="E3" s="417"/>
      <c r="F3" s="417"/>
      <c r="G3" s="417"/>
      <c r="H3" s="417"/>
      <c r="I3" s="417"/>
      <c r="J3" s="417"/>
      <c r="K3" s="417"/>
      <c r="L3" s="417"/>
      <c r="M3" s="417"/>
    </row>
    <row ht="13.5" r="4" spans="1:15" thickBot="1">
      <c r="B4" s="417"/>
      <c r="C4" s="417"/>
      <c r="D4" s="417"/>
      <c r="E4" s="417"/>
      <c r="F4" s="417"/>
      <c r="G4" s="417"/>
      <c r="H4" s="417"/>
      <c r="I4" s="417"/>
      <c r="J4" s="417"/>
      <c r="K4" s="417"/>
      <c r="L4" s="417"/>
      <c r="M4" s="419" t="s">
        <v>124</v>
      </c>
      <c r="O4" s="31"/>
    </row>
    <row ht="13.5" r="5" spans="1:15" thickBot="1">
      <c r="B5" s="420"/>
      <c r="C5" s="421" t="s">
        <v>41</v>
      </c>
      <c r="D5" s="422" t="s">
        <v>324</v>
      </c>
      <c r="E5" s="423" t="s">
        <v>313</v>
      </c>
      <c r="F5" s="423" t="s">
        <v>325</v>
      </c>
      <c r="G5" s="423" t="s">
        <v>328</v>
      </c>
      <c r="H5" s="424" t="s">
        <v>329</v>
      </c>
      <c r="I5" s="424" t="s">
        <v>219</v>
      </c>
      <c r="J5" s="424" t="s">
        <v>230</v>
      </c>
      <c r="K5" s="424" t="s">
        <v>231</v>
      </c>
      <c r="L5" s="424" t="s">
        <v>330</v>
      </c>
      <c r="M5" s="425" t="s">
        <v>369</v>
      </c>
      <c r="O5" s="31"/>
    </row>
    <row customHeight="1" ht="14.25" r="6" spans="1:15" thickTop="1">
      <c r="B6" s="809" t="s">
        <v>48</v>
      </c>
      <c r="C6" s="426" t="s">
        <v>45</v>
      </c>
      <c r="D6" s="427">
        <v>16.899999999999999</v>
      </c>
      <c r="E6" s="428">
        <v>17.100000000000001</v>
      </c>
      <c r="F6" s="429">
        <v>17.3</v>
      </c>
      <c r="G6" s="429">
        <v>17.3</v>
      </c>
      <c r="H6" s="430">
        <v>17.399999999999999</v>
      </c>
      <c r="I6" s="430">
        <v>17.399999999999999</v>
      </c>
      <c r="J6" s="430">
        <v>17.3</v>
      </c>
      <c r="K6" s="430">
        <v>17.3</v>
      </c>
      <c r="L6" s="430">
        <v>17.079999999999998</v>
      </c>
      <c r="M6" s="431">
        <v>16.78</v>
      </c>
      <c r="O6" s="31"/>
    </row>
    <row r="7" spans="1:15">
      <c r="B7" s="809"/>
      <c r="C7" s="432" t="s">
        <v>46</v>
      </c>
      <c r="D7" s="433">
        <v>32.299999999999997</v>
      </c>
      <c r="E7" s="428">
        <v>33.299999999999997</v>
      </c>
      <c r="F7" s="429">
        <v>33.700000000000003</v>
      </c>
      <c r="G7" s="429">
        <v>33.9</v>
      </c>
      <c r="H7" s="430">
        <v>34</v>
      </c>
      <c r="I7" s="430">
        <v>33.9</v>
      </c>
      <c r="J7" s="430">
        <v>33.700000000000003</v>
      </c>
      <c r="K7" s="430">
        <v>33.6</v>
      </c>
      <c r="L7" s="430">
        <v>33.630000000000003</v>
      </c>
      <c r="M7" s="431">
        <v>33.369999999999997</v>
      </c>
      <c r="O7" s="34"/>
    </row>
    <row ht="13.5" r="8" spans="1:15" thickBot="1">
      <c r="B8" s="810"/>
      <c r="C8" s="434" t="s">
        <v>47</v>
      </c>
      <c r="D8" s="435">
        <v>49.2</v>
      </c>
      <c r="E8" s="436">
        <v>50.4</v>
      </c>
      <c r="F8" s="437">
        <v>51</v>
      </c>
      <c r="G8" s="437">
        <v>51.3</v>
      </c>
      <c r="H8" s="438">
        <v>51.4</v>
      </c>
      <c r="I8" s="438">
        <v>51.3</v>
      </c>
      <c r="J8" s="438">
        <v>51</v>
      </c>
      <c r="K8" s="438">
        <v>50.9</v>
      </c>
      <c r="L8" s="438">
        <v>50.71</v>
      </c>
      <c r="M8" s="439">
        <v>50.15</v>
      </c>
      <c r="O8" s="31"/>
    </row>
    <row customHeight="1" ht="13.5" r="9" spans="1:15">
      <c r="B9" s="811" t="s">
        <v>49</v>
      </c>
      <c r="C9" s="426" t="s">
        <v>45</v>
      </c>
      <c r="D9" s="433">
        <v>16.100000000000001</v>
      </c>
      <c r="E9" s="428">
        <v>16.100000000000001</v>
      </c>
      <c r="F9" s="429">
        <v>16.3</v>
      </c>
      <c r="G9" s="429">
        <v>16.2</v>
      </c>
      <c r="H9" s="430">
        <v>16.2</v>
      </c>
      <c r="I9" s="430">
        <v>16.2</v>
      </c>
      <c r="J9" s="430">
        <v>16</v>
      </c>
      <c r="K9" s="430">
        <v>15.9</v>
      </c>
      <c r="L9" s="430">
        <v>15.48</v>
      </c>
      <c r="M9" s="431">
        <v>14.89</v>
      </c>
      <c r="O9" s="34"/>
    </row>
    <row r="10" spans="1:15">
      <c r="B10" s="809"/>
      <c r="C10" s="432" t="s">
        <v>46</v>
      </c>
      <c r="D10" s="433">
        <v>34.799999999999997</v>
      </c>
      <c r="E10" s="428">
        <v>35.5</v>
      </c>
      <c r="F10" s="429">
        <v>35.9</v>
      </c>
      <c r="G10" s="429">
        <v>35.9</v>
      </c>
      <c r="H10" s="430">
        <v>35.6</v>
      </c>
      <c r="I10" s="430">
        <v>35.4</v>
      </c>
      <c r="J10" s="430">
        <v>34.9</v>
      </c>
      <c r="K10" s="430">
        <v>34.5</v>
      </c>
      <c r="L10" s="430">
        <v>34.08</v>
      </c>
      <c r="M10" s="431">
        <v>33.130000000000003</v>
      </c>
    </row>
    <row ht="13.5" r="11" spans="1:15" thickBot="1">
      <c r="B11" s="810"/>
      <c r="C11" s="434" t="s">
        <v>47</v>
      </c>
      <c r="D11" s="440">
        <v>50.8</v>
      </c>
      <c r="E11" s="436">
        <v>51.7</v>
      </c>
      <c r="F11" s="437">
        <v>52.2</v>
      </c>
      <c r="G11" s="437">
        <v>52.1</v>
      </c>
      <c r="H11" s="438">
        <v>51.8</v>
      </c>
      <c r="I11" s="438">
        <v>51.5</v>
      </c>
      <c r="J11" s="438">
        <v>50.9</v>
      </c>
      <c r="K11" s="438">
        <v>50.4</v>
      </c>
      <c r="L11" s="438">
        <v>49.57</v>
      </c>
      <c r="M11" s="439">
        <v>48.03</v>
      </c>
    </row>
    <row r="12" spans="1:15">
      <c r="B12" s="441"/>
      <c r="C12" s="442"/>
      <c r="D12" s="443"/>
      <c r="E12" s="443"/>
      <c r="F12" s="443"/>
      <c r="G12" s="443"/>
      <c r="H12" s="443"/>
      <c r="I12" s="443"/>
      <c r="J12" s="443"/>
      <c r="K12" s="442"/>
      <c r="L12" s="442"/>
      <c r="M12" s="444"/>
      <c r="O12" s="31"/>
    </row>
    <row r="13" spans="1:15">
      <c r="B13" s="445" t="s">
        <v>185</v>
      </c>
      <c r="C13" s="445"/>
      <c r="D13" s="445"/>
      <c r="E13" s="445"/>
      <c r="F13" s="445"/>
      <c r="G13" s="445"/>
      <c r="H13" s="445"/>
      <c r="I13" s="443"/>
      <c r="J13" s="443"/>
      <c r="K13" s="442"/>
      <c r="L13" s="442"/>
      <c r="M13" s="417"/>
      <c r="O13" s="31"/>
    </row>
    <row r="14" spans="1:15">
      <c r="B14" s="445"/>
      <c r="C14" s="445" t="s">
        <v>214</v>
      </c>
      <c r="D14" s="445"/>
      <c r="E14" s="445"/>
      <c r="F14" s="445"/>
      <c r="G14" s="445"/>
      <c r="H14" s="445"/>
      <c r="I14" s="443"/>
      <c r="J14" s="443"/>
      <c r="K14" s="442"/>
      <c r="L14" s="442"/>
      <c r="M14" s="417"/>
      <c r="O14" s="31"/>
    </row>
    <row r="15" spans="1:15">
      <c r="B15" s="812" t="s">
        <v>125</v>
      </c>
      <c r="C15" s="812"/>
      <c r="D15" s="812"/>
      <c r="E15" s="812"/>
      <c r="F15" s="812"/>
      <c r="G15" s="812"/>
      <c r="H15" s="812"/>
      <c r="I15" s="798"/>
      <c r="J15" s="417"/>
      <c r="K15" s="417"/>
      <c r="L15" s="417"/>
      <c r="M15" s="446"/>
      <c r="O15" s="31"/>
    </row>
    <row r="16" spans="1:15">
      <c r="B16" s="812" t="s">
        <v>149</v>
      </c>
      <c r="C16" s="812"/>
      <c r="D16" s="812"/>
      <c r="E16" s="812"/>
      <c r="F16" s="812"/>
      <c r="G16" s="812"/>
      <c r="H16" s="812"/>
      <c r="I16" s="417"/>
      <c r="J16" s="417"/>
      <c r="K16" s="417"/>
      <c r="L16" s="417"/>
      <c r="M16" s="417"/>
    </row>
    <row r="17" spans="2:13">
      <c r="B17" s="812" t="s">
        <v>150</v>
      </c>
      <c r="C17" s="812"/>
      <c r="D17" s="812"/>
      <c r="E17" s="812"/>
      <c r="F17" s="812"/>
      <c r="G17" s="812"/>
      <c r="H17" s="812"/>
      <c r="I17" s="417"/>
      <c r="J17" s="417"/>
      <c r="K17" s="417"/>
      <c r="L17" s="417"/>
      <c r="M17" s="417"/>
    </row>
    <row customHeight="1" ht="13.5" r="18" spans="2:13">
      <c r="C18" s="417"/>
      <c r="D18" s="417"/>
      <c r="E18" s="417"/>
      <c r="F18" s="417"/>
      <c r="G18" s="417"/>
      <c r="H18" s="417"/>
      <c r="I18" s="417"/>
      <c r="J18" s="417"/>
      <c r="K18" s="417"/>
      <c r="L18" s="417"/>
      <c r="M18" s="417"/>
    </row>
    <row r="19" spans="2:13">
      <c r="B19" s="9"/>
      <c r="C19" s="9"/>
      <c r="D19" s="9"/>
      <c r="E19" s="9"/>
      <c r="F19" s="9"/>
      <c r="G19" s="9"/>
      <c r="H19" s="9"/>
      <c r="I19" s="9"/>
      <c r="J19" s="9"/>
      <c r="K19" s="9"/>
      <c r="L19" s="9"/>
      <c r="M19" s="9"/>
    </row>
    <row customHeight="1" ht="13.5" r="21" spans="2:13"/>
  </sheetData>
  <mergeCells count="5">
    <mergeCell ref="B6:B8"/>
    <mergeCell ref="B9:B11"/>
    <mergeCell ref="B16:H16"/>
    <mergeCell ref="B17:H17"/>
    <mergeCell ref="B15:I15"/>
  </mergeCells>
  <phoneticPr fontId="3"/>
  <pageMargins bottom="1" footer="0.51200000000000001" header="0.51200000000000001" left="0.75" right="0.75" top="1"/>
  <pageSetup orientation="portrait" paperSize="9" r:id="rId1" scale="76"/>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4">
      <vt:variant>
        <vt:lpstr>ワークシート</vt:lpstr>
      </vt:variant>
      <vt:variant>
        <vt:i4>14</vt:i4>
      </vt:variant>
      <vt:variant>
        <vt:lpstr>名前付き一覧</vt:lpstr>
      </vt:variant>
      <vt:variant>
        <vt:i4>4</vt:i4>
      </vt:variant>
    </vt:vector>
  </HeadingPairs>
  <TitlesOfParts>
    <vt:vector baseType="lpstr" size="18">
      <vt:lpstr>1-2-（1）常住人口の推移</vt:lpstr>
      <vt:lpstr>1-2-（２）流出入人口の推移</vt:lpstr>
      <vt:lpstr>1-2-（３）昼間人口の推移</vt:lpstr>
      <vt:lpstr>1-2-（４）将来人口の推計</vt:lpstr>
      <vt:lpstr>1-2-（５）人口密度等</vt:lpstr>
      <vt:lpstr>1-2-（６）年齢別及び男女別人口</vt:lpstr>
      <vt:lpstr>1-2-（７）年齢階層別人口</vt:lpstr>
      <vt:lpstr>1-2-（８）３階層人口の推移</vt:lpstr>
      <vt:lpstr>1-2-（９）人口構造指数の推移</vt:lpstr>
      <vt:lpstr>1-2-（１０）移動人口の推移</vt:lpstr>
      <vt:lpstr>1-2-（１１）合計特殊出生率</vt:lpstr>
      <vt:lpstr>1-2-（１２）世帯数と人口</vt:lpstr>
      <vt:lpstr>1-2-（１３）世帯構成人員別世帯数</vt:lpstr>
      <vt:lpstr>1-2-（１４）家族類型別世帯数</vt:lpstr>
      <vt:lpstr>'1-2-（１２）世帯数と人口'!Print_Area</vt:lpstr>
      <vt:lpstr>'1-2-（６）年齢別及び男女別人口'!Print_Area</vt:lpstr>
      <vt:lpstr>'1-2-（８）３階層人口の推移'!Print_Area</vt:lpstr>
      <vt:lpstr>'1-2-（９）人口構造指数の推移'!Print_Area</vt:lpstr>
    </vt:vector>
  </TitlesOfParts>
  <Company/>
  <LinksUpToDate>false</LinksUpToDate>
  <SharedDoc>false</SharedDoc>
  <HyperlinksChanged>false</HyperlinksChanged>
  <AppVersion>16.0300</AppVersion>
  <HyperlinkBase/>
  <Manager/>
  <PresentationFormat/>
  <Template/>
</Properties>
</file>

<file path=docProps/core.xml><?xml version="1.0" encoding="utf-8"?>
<cp:coreProperties xmlns:cp="http://schemas.openxmlformats.org/package/2006/metadata/core-properties" xmlns:dc="http://purl.org/dc/elements/1.1/" xmlns:dcterms="http://purl.org/dc/terms/" xmlns:xsi="http://www.w3.org/2001/XMLSchema-instance"/>
</file>