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河村作業中の中\R5生成データ\"/>
    </mc:Choice>
  </mc:AlternateContent>
  <bookViews>
    <workbookView xWindow="0" yWindow="0" windowWidth="17830" windowHeight="7570" tabRatio="829"/>
  </bookViews>
  <sheets>
    <sheet name="12-4-（１）体育施設 " sheetId="4" r:id="rId1"/>
    <sheet name="体育施設（つづき） " sheetId="5" r:id="rId2"/>
    <sheet name="12-4-（２）学校施設スポーツ開放" sheetId="6" r:id="rId3"/>
  </sheets>
  <definedNames>
    <definedName name="Z_A46C81E2_796E_4446_8117_FE22EFB2A36A_.wvu.PrintArea" localSheetId="1" hidden="1">'体育施設（つづき） '!$A$1:$L$38</definedName>
  </definedNames>
  <calcPr calcId="162913"/>
  <customWorkbookViews>
    <customWorkbookView name="墨田区役所 - 個人用ビュー" guid="{A46C81E2-796E-4446-8117-FE22EFB2A36A}" mergeInterval="0" personalView="1" maximized="1" windowWidth="1362" windowHeight="562" tabRatio="829" activeSheetId="4" showFormulaBar="0"/>
  </customWorkbookViews>
</workbook>
</file>

<file path=xl/calcChain.xml><?xml version="1.0" encoding="utf-8"?>
<calcChain xmlns="http://schemas.openxmlformats.org/spreadsheetml/2006/main">
  <c r="K43" i="4" l="1"/>
  <c r="N32" i="4"/>
  <c r="M32" i="4"/>
  <c r="L32" i="4"/>
  <c r="K32" i="4"/>
  <c r="J32" i="4"/>
  <c r="N31" i="4"/>
  <c r="M31" i="4"/>
  <c r="L31" i="4"/>
  <c r="K31" i="4"/>
  <c r="J31" i="4"/>
  <c r="N22" i="4"/>
  <c r="M22" i="4"/>
  <c r="L22" i="4"/>
  <c r="K22" i="4"/>
  <c r="J22" i="4"/>
  <c r="N21" i="4"/>
  <c r="M21" i="4"/>
  <c r="L21" i="4"/>
  <c r="J21" i="4"/>
  <c r="N20" i="4"/>
  <c r="M20" i="4"/>
  <c r="L20" i="4"/>
  <c r="N19" i="4"/>
  <c r="M19" i="4"/>
  <c r="L19" i="4"/>
  <c r="K19" i="4"/>
  <c r="J19" i="4"/>
  <c r="M37" i="5"/>
  <c r="L37" i="5"/>
  <c r="K37" i="5"/>
  <c r="J37" i="5"/>
  <c r="I37" i="5"/>
  <c r="N44" i="4" l="1"/>
  <c r="N42" i="4"/>
  <c r="N33" i="4" l="1"/>
  <c r="N28" i="4"/>
  <c r="N25" i="4"/>
  <c r="K21" i="4"/>
  <c r="M44" i="4"/>
  <c r="L42" i="4" l="1"/>
  <c r="L44" i="4" s="1"/>
  <c r="M42" i="4"/>
  <c r="L43" i="4"/>
  <c r="M43" i="4"/>
  <c r="N43" i="4"/>
  <c r="K42" i="4"/>
  <c r="K44" i="4" s="1"/>
  <c r="M33" i="4" l="1"/>
  <c r="L33" i="4"/>
  <c r="K33" i="4"/>
  <c r="J33" i="4"/>
  <c r="M28" i="4"/>
  <c r="L28" i="4"/>
  <c r="K28" i="4"/>
  <c r="J28" i="4"/>
  <c r="M25" i="4"/>
  <c r="L25" i="4"/>
  <c r="K25" i="4"/>
  <c r="J25" i="4"/>
  <c r="K20" i="4"/>
  <c r="J20" i="4"/>
</calcChain>
</file>

<file path=xl/sharedStrings.xml><?xml version="1.0" encoding="utf-8"?>
<sst xmlns="http://schemas.openxmlformats.org/spreadsheetml/2006/main" count="299" uniqueCount="191">
  <si>
    <t>（1）  体育施設</t>
    <rPh sb="5" eb="7">
      <t>タイイク</t>
    </rPh>
    <rPh sb="7" eb="9">
      <t>シセツ</t>
    </rPh>
    <phoneticPr fontId="3"/>
  </si>
  <si>
    <t>（2）  学校施設スポーツ開放</t>
    <rPh sb="5" eb="7">
      <t>ガッコウ</t>
    </rPh>
    <rPh sb="7" eb="9">
      <t>シセツ</t>
    </rPh>
    <rPh sb="13" eb="15">
      <t>カイホウ</t>
    </rPh>
    <phoneticPr fontId="3"/>
  </si>
  <si>
    <t>施設名</t>
  </si>
  <si>
    <t>所在地</t>
  </si>
  <si>
    <t>開設年月日</t>
  </si>
  <si>
    <t>面数等</t>
  </si>
  <si>
    <t>個人</t>
  </si>
  <si>
    <t>団体</t>
  </si>
  <si>
    <t>計</t>
  </si>
  <si>
    <t>〃</t>
  </si>
  <si>
    <t>プール(大小)</t>
  </si>
  <si>
    <t>両国屋内プール</t>
  </si>
  <si>
    <t>温水プール</t>
  </si>
  <si>
    <t>八広野球場</t>
  </si>
  <si>
    <t>墨田野球場</t>
  </si>
  <si>
    <t>墨田競技場</t>
  </si>
  <si>
    <t>延床/敷地面積</t>
    <rPh sb="3" eb="5">
      <t>シキチ</t>
    </rPh>
    <rPh sb="5" eb="7">
      <t>メンセキ</t>
    </rPh>
    <phoneticPr fontId="3"/>
  </si>
  <si>
    <t>利用状況</t>
    <rPh sb="2" eb="4">
      <t>ジョウキョウ</t>
    </rPh>
    <phoneticPr fontId="3"/>
  </si>
  <si>
    <t>体育館・プール等</t>
    <rPh sb="0" eb="3">
      <t>タイイクカン</t>
    </rPh>
    <rPh sb="7" eb="8">
      <t>トウ</t>
    </rPh>
    <phoneticPr fontId="3"/>
  </si>
  <si>
    <t>錦糸4-15-1</t>
    <rPh sb="0" eb="2">
      <t>キンシ</t>
    </rPh>
    <phoneticPr fontId="3"/>
  </si>
  <si>
    <t>合計</t>
    <rPh sb="0" eb="2">
      <t>ゴウケイ</t>
    </rPh>
    <phoneticPr fontId="3"/>
  </si>
  <si>
    <t>スポーツプラザ梅若</t>
    <rPh sb="7" eb="9">
      <t>ウメワカ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</si>
  <si>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</si>
  <si>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</si>
  <si>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計</t>
    <rPh sb="0" eb="1">
      <t>ケイ</t>
    </rPh>
    <phoneticPr fontId="3"/>
  </si>
  <si>
    <t>八広6丁目荒川河川敷</t>
    <rPh sb="5" eb="7">
      <t>アラカワ</t>
    </rPh>
    <rPh sb="7" eb="10">
      <t>カセンジキ</t>
    </rPh>
    <phoneticPr fontId="3"/>
  </si>
  <si>
    <t>墨田4丁目荒川河川敷</t>
    <rPh sb="5" eb="7">
      <t>アラカワ</t>
    </rPh>
    <rPh sb="7" eb="10">
      <t>カセンジキ</t>
    </rPh>
    <phoneticPr fontId="3"/>
  </si>
  <si>
    <t>墨田4・5丁目荒川河川敷</t>
    <rPh sb="7" eb="9">
      <t>アラカワ</t>
    </rPh>
    <rPh sb="9" eb="12">
      <t>カセンジキ</t>
    </rPh>
    <phoneticPr fontId="3"/>
  </si>
  <si>
    <t>荒川四ツ木橋緑地少年サッカー場</t>
    <rPh sb="8" eb="10">
      <t>ショウネン</t>
    </rPh>
    <rPh sb="14" eb="15">
      <t>ジョウ</t>
    </rPh>
    <phoneticPr fontId="3"/>
  </si>
  <si>
    <t>江戸川河川敷野球場</t>
    <rPh sb="6" eb="8">
      <t>ヤキュウ</t>
    </rPh>
    <rPh sb="8" eb="9">
      <t>ジョウ</t>
    </rPh>
    <phoneticPr fontId="3"/>
  </si>
  <si>
    <t>埼玉県三郷市新和四丁目先</t>
    <rPh sb="6" eb="7">
      <t>シン</t>
    </rPh>
    <rPh sb="7" eb="8">
      <t>ワ</t>
    </rPh>
    <rPh sb="8" eb="11">
      <t>ヨンチョウメ</t>
    </rPh>
    <rPh sb="11" eb="12">
      <t>サキ</t>
    </rPh>
    <phoneticPr fontId="3"/>
  </si>
  <si>
    <t>墨田五丁目運動広場</t>
    <rPh sb="5" eb="7">
      <t>ウンドウ</t>
    </rPh>
    <rPh sb="7" eb="9">
      <t>ヒロバ</t>
    </rPh>
    <phoneticPr fontId="3"/>
  </si>
  <si>
    <t>少年野球場･少年サッカー場（兼用1面）</t>
    <rPh sb="6" eb="8">
      <t>ショウネン</t>
    </rPh>
    <rPh sb="12" eb="13">
      <t>ジョウ</t>
    </rPh>
    <rPh sb="14" eb="16">
      <t>ケンヨウ</t>
    </rPh>
    <rPh sb="17" eb="18">
      <t>メン</t>
    </rPh>
    <phoneticPr fontId="3"/>
  </si>
  <si>
    <t>東墨田一丁目運動広場</t>
    <rPh sb="6" eb="8">
      <t>ウンドウ</t>
    </rPh>
    <rPh sb="8" eb="10">
      <t>ヒロバ</t>
    </rPh>
    <phoneticPr fontId="3"/>
  </si>
  <si>
    <t>隅田公園少年野球場</t>
    <rPh sb="4" eb="6">
      <t>ショウネン</t>
    </rPh>
    <rPh sb="6" eb="8">
      <t>ヤキュウ</t>
    </rPh>
    <rPh sb="8" eb="9">
      <t>ジョウ</t>
    </rPh>
    <phoneticPr fontId="3"/>
  </si>
  <si>
    <t>東墨田公園少年野球場</t>
    <rPh sb="5" eb="7">
      <t>ショウネン</t>
    </rPh>
    <rPh sb="7" eb="9">
      <t>ヤキュウ</t>
    </rPh>
    <rPh sb="9" eb="10">
      <t>ジョウ</t>
    </rPh>
    <phoneticPr fontId="3"/>
  </si>
  <si>
    <t>庭球場</t>
    <rPh sb="0" eb="2">
      <t>テイキュウ</t>
    </rPh>
    <rPh sb="2" eb="3">
      <t>ジョウ</t>
    </rPh>
    <phoneticPr fontId="3"/>
  </si>
  <si>
    <t>文花テニスコート</t>
    <rPh sb="0" eb="2">
      <t>ブンカ</t>
    </rPh>
    <phoneticPr fontId="3"/>
  </si>
  <si>
    <t>文花1-19-12</t>
    <rPh sb="0" eb="1">
      <t>ブン</t>
    </rPh>
    <rPh sb="1" eb="2">
      <t>ハナ</t>
    </rPh>
    <phoneticPr fontId="3"/>
  </si>
  <si>
    <t>東墨田テニスコート</t>
    <rPh sb="0" eb="1">
      <t>ヒガシ</t>
    </rPh>
    <rPh sb="1" eb="3">
      <t>スミダ</t>
    </rPh>
    <phoneticPr fontId="3"/>
  </si>
  <si>
    <t>弓道場</t>
    <rPh sb="0" eb="3">
      <t>キュウドウジョウ</t>
    </rPh>
    <phoneticPr fontId="3"/>
  </si>
  <si>
    <t>利用人員</t>
  </si>
  <si>
    <t>錦糸中</t>
  </si>
  <si>
    <t>竪川中</t>
  </si>
  <si>
    <t>寺島中</t>
  </si>
  <si>
    <t>墨田中</t>
  </si>
  <si>
    <t>開放日数</t>
    <rPh sb="2" eb="4">
      <t>ニッスウ</t>
    </rPh>
    <phoneticPr fontId="3"/>
  </si>
  <si>
    <t>(延べ)</t>
    <rPh sb="1" eb="2">
      <t>ノ</t>
    </rPh>
    <phoneticPr fontId="3"/>
  </si>
  <si>
    <t>墨田5丁目荒川河川敷</t>
    <rPh sb="0" eb="2">
      <t>スミダ</t>
    </rPh>
    <rPh sb="3" eb="5">
      <t>チョウメ</t>
    </rPh>
    <rPh sb="5" eb="7">
      <t>アラカワ</t>
    </rPh>
    <rPh sb="7" eb="10">
      <t>カセンジキ</t>
    </rPh>
    <phoneticPr fontId="3"/>
  </si>
  <si>
    <t>硬式テニス</t>
    <rPh sb="0" eb="2">
      <t>コウシキ</t>
    </rPh>
    <phoneticPr fontId="3"/>
  </si>
  <si>
    <t>少　年　野球場</t>
    <rPh sb="0" eb="1">
      <t>ショウ</t>
    </rPh>
    <rPh sb="2" eb="3">
      <t>トシ</t>
    </rPh>
    <rPh sb="4" eb="6">
      <t>ヤキュウ</t>
    </rPh>
    <rPh sb="6" eb="7">
      <t>ジョウ</t>
    </rPh>
    <phoneticPr fontId="3"/>
  </si>
  <si>
    <t>施設名</t>
    <rPh sb="0" eb="2">
      <t>シセツ</t>
    </rPh>
    <rPh sb="2" eb="3">
      <t>メイ</t>
    </rPh>
    <phoneticPr fontId="3"/>
  </si>
  <si>
    <t>鐘淵野球場</t>
    <rPh sb="0" eb="2">
      <t>カネガフチ</t>
    </rPh>
    <rPh sb="2" eb="5">
      <t>ヤキュウジョウ</t>
    </rPh>
    <phoneticPr fontId="3"/>
  </si>
  <si>
    <t>鐘淵球技場</t>
    <rPh sb="0" eb="2">
      <t>カネガフチ</t>
    </rPh>
    <rPh sb="2" eb="5">
      <t>キュウギジョウ</t>
    </rPh>
    <phoneticPr fontId="3"/>
  </si>
  <si>
    <t>区分</t>
    <rPh sb="0" eb="2">
      <t>クブン</t>
    </rPh>
    <phoneticPr fontId="3"/>
  </si>
  <si>
    <t>-</t>
  </si>
  <si>
    <t>大横川親水公園テニスコート</t>
    <rPh sb="0" eb="2">
      <t>オオヨコ</t>
    </rPh>
    <rPh sb="2" eb="3">
      <t>カワ</t>
    </rPh>
    <rPh sb="3" eb="5">
      <t>シンスイ</t>
    </rPh>
    <rPh sb="5" eb="7">
      <t>コウエン</t>
    </rPh>
    <phoneticPr fontId="3"/>
  </si>
  <si>
    <t>トレーニング室</t>
    <rPh sb="6" eb="7">
      <t>シツ</t>
    </rPh>
    <phoneticPr fontId="3"/>
  </si>
  <si>
    <t>多目的競技場</t>
    <rPh sb="0" eb="3">
      <t>タモクテキ</t>
    </rPh>
    <rPh sb="3" eb="6">
      <t>キョウギジョウ</t>
    </rPh>
    <phoneticPr fontId="3"/>
  </si>
  <si>
    <t>武道場</t>
    <rPh sb="0" eb="3">
      <t>ブドウジョウ</t>
    </rPh>
    <phoneticPr fontId="3"/>
  </si>
  <si>
    <t>共通券Ａ/Ｂ</t>
    <rPh sb="0" eb="2">
      <t>キョウツウ</t>
    </rPh>
    <rPh sb="2" eb="3">
      <t>ケン</t>
    </rPh>
    <phoneticPr fontId="3"/>
  </si>
  <si>
    <t>月額定期利用者</t>
    <rPh sb="0" eb="2">
      <t>ゲツガク</t>
    </rPh>
    <rPh sb="2" eb="4">
      <t>テイキ</t>
    </rPh>
    <rPh sb="4" eb="7">
      <t>リヨウシャ</t>
    </rPh>
    <phoneticPr fontId="3"/>
  </si>
  <si>
    <t>利用件数</t>
    <rPh sb="0" eb="2">
      <t>リヨウ</t>
    </rPh>
    <phoneticPr fontId="3"/>
  </si>
  <si>
    <t>（内訳人数）</t>
    <rPh sb="1" eb="3">
      <t>ウチワケ</t>
    </rPh>
    <rPh sb="3" eb="5">
      <t>ニンズウ</t>
    </rPh>
    <phoneticPr fontId="3"/>
  </si>
  <si>
    <t>指定管理者　　すみだスポーツサポートPFI（株）</t>
    <rPh sb="0" eb="2">
      <t>シテイ</t>
    </rPh>
    <rPh sb="2" eb="5">
      <t>カンリシャ</t>
    </rPh>
    <rPh sb="22" eb="23">
      <t>カブ</t>
    </rPh>
    <phoneticPr fontId="3"/>
  </si>
  <si>
    <t>運営</t>
    <rPh sb="0" eb="2">
      <t>ウンエイ</t>
    </rPh>
    <phoneticPr fontId="3"/>
  </si>
  <si>
    <t>立花体育館</t>
    <rPh sb="0" eb="2">
      <t>タチバナ</t>
    </rPh>
    <rPh sb="2" eb="5">
      <t>タイイクカン</t>
    </rPh>
    <phoneticPr fontId="3"/>
  </si>
  <si>
    <t>立花1-25-10</t>
    <rPh sb="0" eb="2">
      <t>タチバナ</t>
    </rPh>
    <phoneticPr fontId="3"/>
  </si>
  <si>
    <t>(H10年11月までは2面)</t>
    <phoneticPr fontId="3"/>
  </si>
  <si>
    <t>墨田5-16</t>
    <phoneticPr fontId="3"/>
  </si>
  <si>
    <t>H11.4.1</t>
    <phoneticPr fontId="3"/>
  </si>
  <si>
    <t>東墨田1-10</t>
    <phoneticPr fontId="3"/>
  </si>
  <si>
    <t>（H10年度までは3面）</t>
    <rPh sb="4" eb="6">
      <t>ネンド</t>
    </rPh>
    <phoneticPr fontId="3"/>
  </si>
  <si>
    <t>東墨田3-4-14</t>
    <phoneticPr fontId="3"/>
  </si>
  <si>
    <t>錦糸公園テニスコート</t>
    <phoneticPr fontId="3"/>
  </si>
  <si>
    <t>錦糸4-15-1</t>
    <phoneticPr fontId="3"/>
  </si>
  <si>
    <t>緑町公園テニスコート</t>
    <phoneticPr fontId="3"/>
  </si>
  <si>
    <t>堤通公園テニスコート</t>
    <phoneticPr fontId="3"/>
  </si>
  <si>
    <t>堤通1-8-1</t>
    <phoneticPr fontId="3"/>
  </si>
  <si>
    <t>東墨田3-19-6</t>
    <phoneticPr fontId="3"/>
  </si>
  <si>
    <t>バレーボール</t>
    <phoneticPr fontId="3"/>
  </si>
  <si>
    <t>バドミントン</t>
    <phoneticPr fontId="3"/>
  </si>
  <si>
    <t>ﾊﾞｽｹｯﾄﾎﾞｰﾙ</t>
    <phoneticPr fontId="3"/>
  </si>
  <si>
    <t>ソフトテニス</t>
    <phoneticPr fontId="3"/>
  </si>
  <si>
    <t>所管課</t>
    <rPh sb="0" eb="2">
      <t>ショカン</t>
    </rPh>
    <rPh sb="2" eb="3">
      <t>カ</t>
    </rPh>
    <phoneticPr fontId="3"/>
  </si>
  <si>
    <t>タイトル</t>
    <phoneticPr fontId="3"/>
  </si>
  <si>
    <t>旧向島中</t>
    <rPh sb="0" eb="1">
      <t>キュウ</t>
    </rPh>
    <phoneticPr fontId="3"/>
  </si>
  <si>
    <t>吾嬬立花中</t>
    <rPh sb="0" eb="2">
      <t>アズマ</t>
    </rPh>
    <phoneticPr fontId="3"/>
  </si>
  <si>
    <t>利用コマ数</t>
    <rPh sb="0" eb="2">
      <t>リヨウ</t>
    </rPh>
    <phoneticPr fontId="3"/>
  </si>
  <si>
    <t>墨田区弓道場</t>
    <rPh sb="0" eb="3">
      <t>スミダク</t>
    </rPh>
    <phoneticPr fontId="3"/>
  </si>
  <si>
    <t>錦糸公園野球場</t>
    <rPh sb="4" eb="7">
      <t>ヤキュウジョウ</t>
    </rPh>
    <phoneticPr fontId="3"/>
  </si>
  <si>
    <t>H28.4.3（移設)</t>
    <phoneticPr fontId="3"/>
  </si>
  <si>
    <t>H28.4.3（移設)</t>
    <phoneticPr fontId="3"/>
  </si>
  <si>
    <t>吾嬬二中</t>
    <phoneticPr fontId="3"/>
  </si>
  <si>
    <t>（荒川四ツ木橋緑地少年サッカー場含む）</t>
    <rPh sb="16" eb="17">
      <t>フク</t>
    </rPh>
    <phoneticPr fontId="3"/>
  </si>
  <si>
    <t>（1）  体育施設（続き）</t>
    <rPh sb="5" eb="7">
      <t>タイイク</t>
    </rPh>
    <rPh sb="7" eb="9">
      <t>シセツ</t>
    </rPh>
    <rPh sb="10" eb="11">
      <t>ツヅ</t>
    </rPh>
    <phoneticPr fontId="3"/>
  </si>
  <si>
    <t>体育館</t>
  </si>
  <si>
    <t>錦糸4-15-1</t>
  </si>
  <si>
    <t>アリーナ</t>
  </si>
  <si>
    <t>ランニングコース</t>
  </si>
  <si>
    <t>スクール関係利用者</t>
    <rPh sb="4" eb="6">
      <t>カンケイ</t>
    </rPh>
    <rPh sb="6" eb="8">
      <t>リヨウ</t>
    </rPh>
    <rPh sb="8" eb="9">
      <t>シャ</t>
    </rPh>
    <phoneticPr fontId="3"/>
  </si>
  <si>
    <t>アリーナ・武道場・
屋上施設・会議室</t>
  </si>
  <si>
    <t>横網1-8-1</t>
  </si>
  <si>
    <t>墨田1-4-4</t>
  </si>
  <si>
    <t>墨田4-32-10</t>
  </si>
  <si>
    <t>江東橋4-1-3</t>
    <rPh sb="0" eb="3">
      <t>コウトウバシ</t>
    </rPh>
    <phoneticPr fontId="3"/>
  </si>
  <si>
    <t>H28.8.1(改修)</t>
    <rPh sb="8" eb="10">
      <t>カイシュウ</t>
    </rPh>
    <phoneticPr fontId="3"/>
  </si>
  <si>
    <t>H28.9.16(改修)</t>
    <rPh sb="9" eb="11">
      <t>カイシュウ</t>
    </rPh>
    <phoneticPr fontId="3"/>
  </si>
  <si>
    <t>曳舟小</t>
    <rPh sb="0" eb="2">
      <t>ヒキフネ</t>
    </rPh>
    <rPh sb="2" eb="3">
      <t>ショウ</t>
    </rPh>
    <phoneticPr fontId="3"/>
  </si>
  <si>
    <t>スポーツ振興課</t>
    <rPh sb="4" eb="6">
      <t>シンコウ</t>
    </rPh>
    <rPh sb="6" eb="7">
      <t>ガッカ</t>
    </rPh>
    <phoneticPr fontId="3"/>
  </si>
  <si>
    <t>亀沢2-6-4</t>
    <rPh sb="0" eb="2">
      <t>カメザワ</t>
    </rPh>
    <phoneticPr fontId="3"/>
  </si>
  <si>
    <t>S49.3.1
H28.4.1(移設)</t>
    <phoneticPr fontId="3"/>
  </si>
  <si>
    <t>利用件数</t>
  </si>
  <si>
    <t>利用コマ数</t>
  </si>
  <si>
    <t>開放日数</t>
  </si>
  <si>
    <t>(延べ)</t>
  </si>
  <si>
    <t>寺島中</t>
    <rPh sb="0" eb="2">
      <t>テラシマ</t>
    </rPh>
    <rPh sb="2" eb="3">
      <t>チュウ</t>
    </rPh>
    <phoneticPr fontId="3"/>
  </si>
  <si>
    <t>フクシ・エンタープライズ墨田フィールド（墨田区総合運動場）</t>
    <rPh sb="12" eb="14">
      <t>スミダ</t>
    </rPh>
    <rPh sb="20" eb="23">
      <t>スミダク</t>
    </rPh>
    <rPh sb="23" eb="25">
      <t>ソウゴウ</t>
    </rPh>
    <rPh sb="25" eb="28">
      <t>ウンドウジョウ</t>
    </rPh>
    <phoneticPr fontId="3"/>
  </si>
  <si>
    <t>運営</t>
    <rPh sb="0" eb="2">
      <t>ウンエイ</t>
    </rPh>
    <phoneticPr fontId="3"/>
  </si>
  <si>
    <t>会議室</t>
    <rPh sb="0" eb="3">
      <t>カイギシツ</t>
    </rPh>
    <phoneticPr fontId="3"/>
  </si>
  <si>
    <t>調理室</t>
    <rPh sb="0" eb="3">
      <t>チョウリシツ</t>
    </rPh>
    <phoneticPr fontId="3"/>
  </si>
  <si>
    <t>多目的室</t>
    <rPh sb="0" eb="4">
      <t>タモクテキシツ</t>
    </rPh>
    <phoneticPr fontId="3"/>
  </si>
  <si>
    <t>宿泊室</t>
    <rPh sb="0" eb="3">
      <t>シュクハクシツ</t>
    </rPh>
    <phoneticPr fontId="3"/>
  </si>
  <si>
    <t>指定管理者　すみだFTパートナーズ</t>
    <phoneticPr fontId="3"/>
  </si>
  <si>
    <t>フィールド（トラック・インフィールド）</t>
  </si>
  <si>
    <t>競技場</t>
    <rPh sb="0" eb="3">
      <t>キョウギジョウ</t>
    </rPh>
    <phoneticPr fontId="3"/>
  </si>
  <si>
    <t>会議室</t>
    <rPh sb="0" eb="3">
      <t>カイギシツ</t>
    </rPh>
    <phoneticPr fontId="3"/>
  </si>
  <si>
    <t>団体</t>
    <rPh sb="0" eb="2">
      <t>ダンタイ</t>
    </rPh>
    <phoneticPr fontId="3"/>
  </si>
  <si>
    <t>集会室</t>
    <phoneticPr fontId="3"/>
  </si>
  <si>
    <t>-</t>
    <phoneticPr fontId="3"/>
  </si>
  <si>
    <t>-</t>
    <phoneticPr fontId="3"/>
  </si>
  <si>
    <t>※「墨田区総合体育館」におけるランニングコースの個人利用は、令和元年12月29日をもって終了した。</t>
    <rPh sb="2" eb="5">
      <t>スミダク</t>
    </rPh>
    <rPh sb="24" eb="26">
      <t>コジン</t>
    </rPh>
    <rPh sb="26" eb="28">
      <t>リヨウ</t>
    </rPh>
    <rPh sb="30" eb="32">
      <t>レイワ</t>
    </rPh>
    <rPh sb="32" eb="34">
      <t>ガンネン</t>
    </rPh>
    <rPh sb="36" eb="37">
      <t>ガツ</t>
    </rPh>
    <rPh sb="39" eb="40">
      <t>ニチ</t>
    </rPh>
    <rPh sb="44" eb="46">
      <t>シュウリョウ</t>
    </rPh>
    <phoneticPr fontId="3"/>
  </si>
  <si>
    <t>墨田区総合体育館</t>
    <rPh sb="0" eb="3">
      <t>スミダク</t>
    </rPh>
    <rPh sb="3" eb="5">
      <t>ソウゴウ</t>
    </rPh>
    <rPh sb="5" eb="8">
      <t>タイイクカン</t>
    </rPh>
    <phoneticPr fontId="3"/>
  </si>
  <si>
    <t>指定管理者
コナミスポーツ・セントラルエンジニアリンググループ</t>
    <rPh sb="0" eb="2">
      <t>シテイ</t>
    </rPh>
    <rPh sb="2" eb="5">
      <t>カンリシャ</t>
    </rPh>
    <phoneticPr fontId="3"/>
  </si>
  <si>
    <t>トレーニング室</t>
    <phoneticPr fontId="3"/>
  </si>
  <si>
    <t>荒川緑地フィールドハウス</t>
    <phoneticPr fontId="3"/>
  </si>
  <si>
    <t>堤通2-11-1</t>
    <phoneticPr fontId="3"/>
  </si>
  <si>
    <t>※「荒川緑地フィールドハウス」集会室については、平成30年9月30日をもって供用を終了した。</t>
    <rPh sb="2" eb="4">
      <t>アラカワ</t>
    </rPh>
    <rPh sb="4" eb="5">
      <t>ミドリ</t>
    </rPh>
    <rPh sb="5" eb="6">
      <t>チ</t>
    </rPh>
    <rPh sb="15" eb="18">
      <t>シュウカイシツ</t>
    </rPh>
    <rPh sb="24" eb="26">
      <t>ヘイセイ</t>
    </rPh>
    <rPh sb="28" eb="29">
      <t>ネン</t>
    </rPh>
    <rPh sb="30" eb="31">
      <t>ガツ</t>
    </rPh>
    <rPh sb="33" eb="34">
      <t>ニチ</t>
    </rPh>
    <rPh sb="38" eb="40">
      <t>キョウヨウ</t>
    </rPh>
    <rPh sb="41" eb="43">
      <t>シュウリョウ</t>
    </rPh>
    <phoneticPr fontId="3"/>
  </si>
  <si>
    <t>※フクシ・エンタープライズ墨田フィールド（墨田区総合運動場）は、令和元年12月1日に開場した。</t>
    <rPh sb="13" eb="15">
      <t>スミダ</t>
    </rPh>
    <rPh sb="21" eb="24">
      <t>スミダク</t>
    </rPh>
    <rPh sb="24" eb="26">
      <t>ソウゴウ</t>
    </rPh>
    <rPh sb="26" eb="28">
      <t>ウンドウ</t>
    </rPh>
    <rPh sb="28" eb="29">
      <t>ジョウ</t>
    </rPh>
    <rPh sb="32" eb="34">
      <t>レイワ</t>
    </rPh>
    <rPh sb="34" eb="36">
      <t>ガンネン</t>
    </rPh>
    <rPh sb="38" eb="39">
      <t>ガツ</t>
    </rPh>
    <rPh sb="40" eb="41">
      <t>ニチ</t>
    </rPh>
    <rPh sb="42" eb="44">
      <t>カイジョウ</t>
    </rPh>
    <phoneticPr fontId="3"/>
  </si>
  <si>
    <t>野球場2面（ナイター有）</t>
    <rPh sb="4" eb="5">
      <t>メン</t>
    </rPh>
    <rPh sb="10" eb="11">
      <t>アリ</t>
    </rPh>
    <phoneticPr fontId="3"/>
  </si>
  <si>
    <t>競技場1面（ナイター有）</t>
    <rPh sb="4" eb="5">
      <t>メン</t>
    </rPh>
    <rPh sb="10" eb="11">
      <t>アリ</t>
    </rPh>
    <phoneticPr fontId="3"/>
  </si>
  <si>
    <t>野球場1面</t>
    <rPh sb="4" eb="5">
      <t>メン</t>
    </rPh>
    <phoneticPr fontId="3"/>
  </si>
  <si>
    <t>野球場5面</t>
    <rPh sb="4" eb="5">
      <t>メン</t>
    </rPh>
    <phoneticPr fontId="3"/>
  </si>
  <si>
    <t>競技場2面</t>
    <rPh sb="4" eb="5">
      <t>メン</t>
    </rPh>
    <phoneticPr fontId="3"/>
  </si>
  <si>
    <t>荒川四ツ木橋緑地野球場</t>
    <rPh sb="6" eb="8">
      <t>リョクチ</t>
    </rPh>
    <rPh sb="8" eb="10">
      <t>ヤキュウ</t>
    </rPh>
    <rPh sb="10" eb="11">
      <t>ジョウ</t>
    </rPh>
    <phoneticPr fontId="3"/>
  </si>
  <si>
    <t>野球場2面</t>
    <rPh sb="4" eb="5">
      <t>メン</t>
    </rPh>
    <phoneticPr fontId="3"/>
  </si>
  <si>
    <t>荒川四ツ木橋緑地競技場</t>
    <rPh sb="6" eb="8">
      <t>リョクチ</t>
    </rPh>
    <rPh sb="8" eb="11">
      <t>キョウギジョウ</t>
    </rPh>
    <phoneticPr fontId="3"/>
  </si>
  <si>
    <t>競技場1面</t>
    <rPh sb="4" eb="5">
      <t>メン</t>
    </rPh>
    <phoneticPr fontId="3"/>
  </si>
  <si>
    <t>野球場1面</t>
    <rPh sb="0" eb="3">
      <t>ヤキュウジョウ</t>
    </rPh>
    <rPh sb="4" eb="5">
      <t>メン</t>
    </rPh>
    <phoneticPr fontId="3"/>
  </si>
  <si>
    <t>球技場1面</t>
    <rPh sb="0" eb="3">
      <t>キュウギジョウ</t>
    </rPh>
    <rPh sb="4" eb="5">
      <t>メン</t>
    </rPh>
    <phoneticPr fontId="3"/>
  </si>
  <si>
    <t>荒川四ツ木橋緑地球技場</t>
    <rPh sb="6" eb="8">
      <t>リョクチ</t>
    </rPh>
    <rPh sb="8" eb="11">
      <t>キュウギジョウ</t>
    </rPh>
    <phoneticPr fontId="3"/>
  </si>
  <si>
    <t>球技場1面</t>
    <rPh sb="4" eb="5">
      <t>メン</t>
    </rPh>
    <phoneticPr fontId="3"/>
  </si>
  <si>
    <t>東墨田3丁目荒川河川敷</t>
    <rPh sb="6" eb="8">
      <t>アラカワ</t>
    </rPh>
    <rPh sb="8" eb="11">
      <t>カセンジキ</t>
    </rPh>
    <phoneticPr fontId="3"/>
  </si>
  <si>
    <t>球技場2面</t>
    <rPh sb="4" eb="5">
      <t>メン</t>
    </rPh>
    <phoneticPr fontId="3"/>
  </si>
  <si>
    <t>（荒川四ツ木橋緑地少年野球場含む）</t>
    <rPh sb="14" eb="15">
      <t>フク</t>
    </rPh>
    <phoneticPr fontId="3"/>
  </si>
  <si>
    <t>(H8･9年度は1面)</t>
    <phoneticPr fontId="3"/>
  </si>
  <si>
    <t>ソフトボール場1面</t>
    <rPh sb="8" eb="9">
      <t>メン</t>
    </rPh>
    <phoneticPr fontId="3"/>
  </si>
  <si>
    <t>荒川四ツ木橋緑地少年野球場</t>
    <rPh sb="8" eb="10">
      <t>ショウネン</t>
    </rPh>
    <rPh sb="10" eb="13">
      <t>ヤキュウジョウ</t>
    </rPh>
    <phoneticPr fontId="3"/>
  </si>
  <si>
    <t>野球場4面</t>
    <rPh sb="4" eb="5">
      <t>メン</t>
    </rPh>
    <phoneticPr fontId="3"/>
  </si>
  <si>
    <t>向島5-6-13</t>
    <rPh sb="0" eb="2">
      <t>ムコウジマ</t>
    </rPh>
    <phoneticPr fontId="3"/>
  </si>
  <si>
    <t>オムニ4面(ナイター有)</t>
    <rPh sb="4" eb="5">
      <t>メン</t>
    </rPh>
    <rPh sb="10" eb="11">
      <t>ア</t>
    </rPh>
    <phoneticPr fontId="3"/>
  </si>
  <si>
    <t>オムニ1面</t>
    <rPh sb="4" eb="5">
      <t>メン</t>
    </rPh>
    <phoneticPr fontId="3"/>
  </si>
  <si>
    <t>ハード2面(ナイター有)</t>
    <rPh sb="4" eb="5">
      <t>メン</t>
    </rPh>
    <rPh sb="10" eb="11">
      <t>ア</t>
    </rPh>
    <phoneticPr fontId="3"/>
  </si>
  <si>
    <t>クレー3面(ナイター有)</t>
    <rPh sb="4" eb="5">
      <t>メン</t>
    </rPh>
    <rPh sb="10" eb="11">
      <t>ア</t>
    </rPh>
    <phoneticPr fontId="3"/>
  </si>
  <si>
    <t>ハード2面</t>
    <rPh sb="4" eb="5">
      <t>メン</t>
    </rPh>
    <phoneticPr fontId="3"/>
  </si>
  <si>
    <t>緑4-22/江東橋1-8</t>
    <rPh sb="0" eb="1">
      <t>ミドリ</t>
    </rPh>
    <rPh sb="6" eb="9">
      <t>コウトウバシ</t>
    </rPh>
    <phoneticPr fontId="3"/>
  </si>
  <si>
    <t>オムニ2面</t>
    <rPh sb="4" eb="5">
      <t>メン</t>
    </rPh>
    <phoneticPr fontId="3"/>
  </si>
  <si>
    <t>和弓近的　6人立</t>
    <rPh sb="3" eb="4">
      <t>マト</t>
    </rPh>
    <rPh sb="6" eb="7">
      <t>ニン</t>
    </rPh>
    <rPh sb="7" eb="8">
      <t>タ</t>
    </rPh>
    <phoneticPr fontId="3"/>
  </si>
  <si>
    <t>野球場</t>
    <phoneticPr fontId="3"/>
  </si>
  <si>
    <t>ｻｯｶｰ場</t>
    <phoneticPr fontId="3"/>
  </si>
  <si>
    <t>団体</t>
    <phoneticPr fontId="3"/>
  </si>
  <si>
    <t>計</t>
    <phoneticPr fontId="3"/>
  </si>
  <si>
    <t>〃</t>
    <phoneticPr fontId="3"/>
  </si>
  <si>
    <t>H22.9.1(改修)</t>
    <rPh sb="8" eb="10">
      <t>カイシュウ</t>
    </rPh>
    <phoneticPr fontId="3"/>
  </si>
  <si>
    <t>野球場・競技場・球技場</t>
    <rPh sb="0" eb="3">
      <t>ヤキュウジョウ</t>
    </rPh>
    <rPh sb="4" eb="7">
      <t>キョウギジョウ</t>
    </rPh>
    <rPh sb="8" eb="11">
      <t>キュウギジョウ</t>
    </rPh>
    <phoneticPr fontId="3"/>
  </si>
  <si>
    <t>個人（件数）</t>
    <rPh sb="3" eb="4">
      <t>ケン</t>
    </rPh>
    <rPh sb="4" eb="5">
      <t>スウ</t>
    </rPh>
    <phoneticPr fontId="3"/>
  </si>
  <si>
    <t>平成30年度</t>
  </si>
  <si>
    <t>令和元年度</t>
  </si>
  <si>
    <t>令和２年度</t>
  </si>
  <si>
    <t>令和３年度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</si>
  <si>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phoneticPr fontId="3"/>
  </si>
  <si>
    <t>新型コロナウイルス感染症の影響により中止</t>
    <phoneticPr fontId="3"/>
  </si>
  <si>
    <t>中止</t>
    <rPh sb="0" eb="2">
      <t>チュウシ</t>
    </rPh>
    <phoneticPr fontId="3"/>
  </si>
  <si>
    <t>ニュースポーツ(※2)</t>
    <phoneticPr fontId="3"/>
  </si>
  <si>
    <t>卓球</t>
    <rPh sb="0" eb="2">
      <t>タッキュウ</t>
    </rPh>
    <phoneticPr fontId="3"/>
  </si>
  <si>
    <t>※1　令和３年度は、新型コロナウイルス感染症の影響により、１２月までは全面中止、１月からは一部種目・会場について再開した。</t>
    <rPh sb="3" eb="5">
      <t>レイワ</t>
    </rPh>
    <rPh sb="6" eb="8">
      <t>ネンド</t>
    </rPh>
    <rPh sb="10" eb="12">
      <t>シンガタ</t>
    </rPh>
    <rPh sb="19" eb="22">
      <t>カンセンショウ</t>
    </rPh>
    <rPh sb="23" eb="25">
      <t>エイキョウ</t>
    </rPh>
    <rPh sb="31" eb="32">
      <t>ガツ</t>
    </rPh>
    <rPh sb="35" eb="37">
      <t>ゼンメン</t>
    </rPh>
    <rPh sb="37" eb="39">
      <t>チュウシ</t>
    </rPh>
    <rPh sb="41" eb="42">
      <t>ガツ</t>
    </rPh>
    <rPh sb="45" eb="47">
      <t>イチブ</t>
    </rPh>
    <rPh sb="47" eb="49">
      <t>シュモク</t>
    </rPh>
    <rPh sb="50" eb="52">
      <t>カイジョウ</t>
    </rPh>
    <rPh sb="56" eb="58">
      <t>サイカイ</t>
    </rPh>
    <phoneticPr fontId="3"/>
  </si>
  <si>
    <t>令和３年度(※1)</t>
    <rPh sb="0" eb="2">
      <t>レイワ</t>
    </rPh>
    <rPh sb="3" eb="5">
      <t>ネンド</t>
    </rPh>
    <rPh sb="4" eb="5">
      <t>ド</t>
    </rPh>
    <phoneticPr fontId="3"/>
  </si>
  <si>
    <t>※2　令和元年度までは「軽運動」という種目名で実施していた。</t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</si>
  <si>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</si>
  <si>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r>
      <t xml:space="preserve">1,231.95
</t>
    </r>
    <r>
      <rPr>
        <sz val="10"/>
        <rFont val="ＭＳ Ｐゴシック"/>
        <family val="3"/>
        <charset val="128"/>
      </rPr>
      <t>(延床面積 326.85)</t>
    </r>
    <phoneticPr fontId="3"/>
  </si>
  <si>
    <r>
      <t xml:space="preserve">S42.7.15
</t>
    </r>
    <r>
      <rPr>
        <sz val="11"/>
        <rFont val="ＭＳ Ｐゴシック"/>
        <family val="3"/>
        <charset val="128"/>
      </rPr>
      <t>H7.4.1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</si>
</sst>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&quot;－&quot;@&quot;－&quot;"/>
    <numFmt numFmtId="179" formatCode="#,##0.00_);[Red]\(#,##0.0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22" borderId="2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395">
    <xf numFmtId="0" fontId="0" fillId="0" borderId="0" xfId="0"/>
    <xf numFmtId="176" fontId="1" fillId="0" borderId="80" xfId="56" applyNumberFormat="1" applyFont="1" applyFill="1" applyBorder="1" applyAlignment="1">
      <alignment vertical="center"/>
    </xf>
    <xf numFmtId="176" fontId="1" fillId="0" borderId="35" xfId="56" applyNumberFormat="1" applyFont="1" applyFill="1" applyBorder="1" applyAlignment="1">
      <alignment vertical="center"/>
    </xf>
    <xf numFmtId="176" fontId="1" fillId="0" borderId="69" xfId="56" applyNumberFormat="1" applyFont="1" applyFill="1" applyBorder="1" applyAlignment="1">
      <alignment vertical="center"/>
    </xf>
    <xf numFmtId="176" fontId="1" fillId="0" borderId="36" xfId="56" applyNumberFormat="1" applyFont="1" applyFill="1" applyBorder="1" applyAlignment="1">
      <alignment vertical="center"/>
    </xf>
    <xf numFmtId="176" fontId="1" fillId="0" borderId="35" xfId="51" applyNumberFormat="1" applyFont="1" applyFill="1" applyBorder="1" applyAlignment="1">
      <alignment horizontal="right" vertical="center"/>
    </xf>
    <xf numFmtId="176" fontId="1" fillId="0" borderId="80" xfId="51" applyNumberFormat="1" applyFont="1" applyFill="1" applyBorder="1" applyAlignment="1">
      <alignment horizontal="right" vertical="center"/>
    </xf>
    <xf numFmtId="176" fontId="1" fillId="0" borderId="28" xfId="56" applyNumberFormat="1" applyFont="1" applyFill="1" applyBorder="1" applyAlignment="1">
      <alignment vertical="center"/>
    </xf>
    <xf numFmtId="0" fontId="1" fillId="0" borderId="0" xfId="45" applyFont="1"/>
    <xf numFmtId="178" fontId="4" fillId="0" borderId="0" xfId="45" applyNumberFormat="1" applyFont="1"/>
    <xf numFmtId="0" fontId="1" fillId="0" borderId="0" xfId="45" applyFont="1" applyFill="1"/>
    <xf numFmtId="0" fontId="4" fillId="0" borderId="0" xfId="50" applyFont="1"/>
    <xf numFmtId="0" fontId="1" fillId="0" borderId="0" xfId="50" applyFont="1"/>
    <xf numFmtId="0" fontId="1" fillId="0" borderId="0" xfId="50" applyFont="1" applyFill="1"/>
    <xf numFmtId="0" fontId="1" fillId="0" borderId="0" xfId="41" applyFont="1"/>
    <xf numFmtId="0" fontId="1" fillId="0" borderId="61" xfId="42" applyFont="1" applyFill="1" applyBorder="1" applyAlignment="1">
      <alignment horizontal="center" vertical="center"/>
    </xf>
    <xf numFmtId="0" fontId="1" fillId="0" borderId="86" xfId="42" applyFont="1" applyFill="1" applyBorder="1" applyAlignment="1">
      <alignment horizontal="center" vertical="center"/>
    </xf>
    <xf numFmtId="0" fontId="1" fillId="0" borderId="47" xfId="42" applyFont="1" applyFill="1" applyBorder="1" applyAlignment="1">
      <alignment horizontal="center" vertical="center"/>
    </xf>
    <xf numFmtId="0" fontId="1" fillId="0" borderId="62" xfId="42" applyFont="1" applyFill="1" applyBorder="1" applyAlignment="1">
      <alignment horizontal="center" vertical="center"/>
    </xf>
    <xf numFmtId="0" fontId="1" fillId="0" borderId="77" xfId="42" applyFont="1" applyFill="1" applyBorder="1" applyAlignment="1">
      <alignment horizontal="center" vertical="center"/>
    </xf>
    <xf numFmtId="0" fontId="1" fillId="0" borderId="68" xfId="42" applyFont="1" applyFill="1" applyBorder="1" applyAlignment="1">
      <alignment horizontal="center" vertical="center"/>
    </xf>
    <xf numFmtId="0" fontId="1" fillId="0" borderId="0" xfId="41" applyFont="1" applyBorder="1"/>
    <xf numFmtId="0" fontId="1" fillId="0" borderId="12" xfId="42" applyFont="1" applyFill="1" applyBorder="1" applyAlignment="1">
      <alignment vertical="center"/>
    </xf>
    <xf numFmtId="0" fontId="22" fillId="0" borderId="14" xfId="42" applyFont="1" applyFill="1" applyBorder="1" applyAlignment="1">
      <alignment vertical="center" wrapText="1" justifyLastLine="1"/>
    </xf>
    <xf numFmtId="0" fontId="1" fillId="0" borderId="10" xfId="42" applyFont="1" applyFill="1" applyBorder="1" applyAlignment="1">
      <alignment vertical="center"/>
    </xf>
    <xf numFmtId="176" fontId="1" fillId="0" borderId="20" xfId="56" applyNumberFormat="1" applyFont="1" applyFill="1" applyBorder="1" applyAlignment="1">
      <alignment vertical="center"/>
    </xf>
    <xf numFmtId="176" fontId="1" fillId="0" borderId="74" xfId="56" applyNumberFormat="1" applyFont="1" applyFill="1" applyBorder="1" applyAlignment="1">
      <alignment vertical="center"/>
    </xf>
    <xf numFmtId="176" fontId="1" fillId="0" borderId="22" xfId="56" applyNumberFormat="1" applyFont="1" applyFill="1" applyBorder="1" applyAlignment="1">
      <alignment vertical="center"/>
    </xf>
    <xf numFmtId="176" fontId="1" fillId="0" borderId="70" xfId="56" applyNumberFormat="1" applyFont="1" applyFill="1" applyBorder="1" applyAlignment="1">
      <alignment vertical="center"/>
    </xf>
    <xf numFmtId="0" fontId="1" fillId="0" borderId="12" xfId="45" applyFont="1" applyBorder="1" applyAlignment="1">
      <alignment vertical="center"/>
    </xf>
    <xf numFmtId="0" fontId="22" fillId="0" borderId="26" xfId="42" applyFont="1" applyFill="1" applyBorder="1" applyAlignment="1">
      <alignment vertical="center" wrapText="1" justifyLastLine="1"/>
    </xf>
    <xf numFmtId="0" fontId="1" fillId="0" borderId="18" xfId="42" applyFont="1" applyFill="1" applyBorder="1" applyAlignment="1">
      <alignment vertical="center"/>
    </xf>
    <xf numFmtId="176" fontId="1" fillId="0" borderId="27" xfId="56" applyNumberFormat="1" applyFont="1" applyFill="1" applyBorder="1" applyAlignment="1">
      <alignment vertical="center"/>
    </xf>
    <xf numFmtId="176" fontId="1" fillId="0" borderId="75" xfId="56" applyNumberFormat="1" applyFont="1" applyFill="1" applyBorder="1" applyAlignment="1">
      <alignment vertical="center"/>
    </xf>
    <xf numFmtId="176" fontId="1" fillId="0" borderId="63" xfId="56" applyNumberFormat="1" applyFont="1" applyFill="1" applyBorder="1" applyAlignment="1">
      <alignment vertical="center"/>
    </xf>
    <xf numFmtId="176" fontId="1" fillId="0" borderId="76" xfId="56" applyNumberFormat="1" applyFont="1" applyFill="1" applyBorder="1" applyAlignment="1">
      <alignment vertical="center"/>
    </xf>
    <xf numFmtId="0" fontId="1" fillId="0" borderId="12" xfId="42" applyFont="1" applyFill="1" applyBorder="1" applyAlignment="1">
      <alignment vertical="center" justifyLastLine="1"/>
    </xf>
    <xf numFmtId="0" fontId="1" fillId="0" borderId="16" xfId="42" applyFont="1" applyFill="1" applyBorder="1" applyAlignment="1">
      <alignment vertical="center" justifyLastLine="1"/>
    </xf>
    <xf numFmtId="0" fontId="1" fillId="0" borderId="17" xfId="42" applyFont="1" applyFill="1" applyBorder="1" applyAlignment="1">
      <alignment vertical="center" justifyLastLine="1"/>
    </xf>
    <xf numFmtId="176" fontId="1" fillId="0" borderId="38" xfId="56" applyNumberFormat="1" applyFont="1" applyFill="1" applyBorder="1" applyAlignment="1">
      <alignment vertical="center"/>
    </xf>
    <xf numFmtId="0" fontId="1" fillId="0" borderId="10" xfId="42" applyFont="1" applyFill="1" applyBorder="1" applyAlignment="1">
      <alignment vertical="center" justifyLastLine="1"/>
    </xf>
    <xf numFmtId="176" fontId="1" fillId="0" borderId="48" xfId="56" applyNumberFormat="1" applyFont="1" applyFill="1" applyBorder="1" applyAlignment="1">
      <alignment vertical="center"/>
    </xf>
    <xf numFmtId="176" fontId="1" fillId="0" borderId="0" xfId="56" applyNumberFormat="1" applyFont="1" applyFill="1" applyBorder="1" applyAlignment="1">
      <alignment vertical="center"/>
    </xf>
    <xf numFmtId="176" fontId="1" fillId="0" borderId="0" xfId="42" applyNumberFormat="1" applyFont="1" applyBorder="1" applyAlignment="1">
      <alignment horizontal="right"/>
    </xf>
    <xf numFmtId="0" fontId="1" fillId="0" borderId="21" xfId="42" applyFont="1" applyBorder="1" applyAlignment="1">
      <alignment vertical="center"/>
    </xf>
    <xf numFmtId="176" fontId="1" fillId="0" borderId="62" xfId="56" applyNumberFormat="1" applyFont="1" applyFill="1" applyBorder="1" applyAlignment="1">
      <alignment vertical="center"/>
    </xf>
    <xf numFmtId="176" fontId="1" fillId="0" borderId="77" xfId="56" applyNumberFormat="1" applyFont="1" applyFill="1" applyBorder="1" applyAlignment="1">
      <alignment vertical="center"/>
    </xf>
    <xf numFmtId="176" fontId="1" fillId="0" borderId="23" xfId="56" applyNumberFormat="1" applyFont="1" applyFill="1" applyBorder="1" applyAlignment="1">
      <alignment vertical="center"/>
    </xf>
    <xf numFmtId="0" fontId="1" fillId="0" borderId="12" xfId="42" applyFont="1" applyBorder="1" applyAlignment="1">
      <alignment vertical="center"/>
    </xf>
    <xf numFmtId="0" fontId="1" fillId="0" borderId="19" xfId="42" applyFont="1" applyBorder="1" applyAlignment="1">
      <alignment vertical="center"/>
    </xf>
    <xf numFmtId="176" fontId="1" fillId="0" borderId="19" xfId="56" applyNumberFormat="1" applyFont="1" applyFill="1" applyBorder="1" applyAlignment="1">
      <alignment vertical="center"/>
    </xf>
    <xf numFmtId="176" fontId="1" fillId="0" borderId="73" xfId="56" applyNumberFormat="1" applyFont="1" applyFill="1" applyBorder="1" applyAlignment="1">
      <alignment vertical="center"/>
    </xf>
    <xf numFmtId="0" fontId="1" fillId="0" borderId="14" xfId="42" applyFont="1" applyBorder="1" applyAlignment="1">
      <alignment vertical="center" shrinkToFit="1"/>
    </xf>
    <xf numFmtId="176" fontId="1" fillId="0" borderId="33" xfId="56" applyNumberFormat="1" applyFont="1" applyFill="1" applyBorder="1" applyAlignment="1">
      <alignment vertical="center"/>
    </xf>
    <xf numFmtId="176" fontId="1" fillId="0" borderId="21" xfId="56" applyNumberFormat="1" applyFont="1" applyFill="1" applyBorder="1" applyAlignment="1">
      <alignment vertical="center"/>
    </xf>
    <xf numFmtId="176" fontId="1" fillId="0" borderId="34" xfId="56" applyNumberFormat="1" applyFont="1" applyFill="1" applyBorder="1" applyAlignment="1">
      <alignment vertical="center"/>
    </xf>
    <xf numFmtId="0" fontId="1" fillId="0" borderId="12" xfId="42" applyFont="1" applyBorder="1" applyAlignment="1">
      <alignment vertical="center" shrinkToFit="1"/>
    </xf>
    <xf numFmtId="57" fontId="1" fillId="0" borderId="12" xfId="42" applyNumberFormat="1" applyFont="1" applyBorder="1" applyAlignment="1">
      <alignment horizontal="left" vertical="center"/>
    </xf>
    <xf numFmtId="179" fontId="1" fillId="0" borderId="12" xfId="42" applyNumberFormat="1" applyFont="1" applyBorder="1" applyAlignment="1">
      <alignment vertical="center"/>
    </xf>
    <xf numFmtId="0" fontId="1" fillId="0" borderId="70" xfId="42" applyFont="1" applyBorder="1" applyAlignment="1">
      <alignment horizontal="center" vertical="center"/>
    </xf>
    <xf numFmtId="0" fontId="1" fillId="0" borderId="14" xfId="42" applyFont="1" applyBorder="1" applyAlignment="1">
      <alignment vertical="center"/>
    </xf>
    <xf numFmtId="0" fontId="1" fillId="0" borderId="27" xfId="42" applyFont="1" applyFill="1" applyBorder="1" applyAlignment="1">
      <alignment vertical="center" shrinkToFit="1"/>
    </xf>
    <xf numFmtId="0" fontId="1" fillId="0" borderId="12" xfId="42" applyFont="1" applyBorder="1" applyAlignment="1">
      <alignment vertical="center" justifyLastLine="1"/>
    </xf>
    <xf numFmtId="0" fontId="1" fillId="0" borderId="12" xfId="42" applyFont="1" applyFill="1" applyBorder="1" applyAlignment="1">
      <alignment vertical="center" shrinkToFit="1"/>
    </xf>
    <xf numFmtId="0" fontId="1" fillId="0" borderId="22" xfId="42" applyFont="1" applyBorder="1" applyAlignment="1">
      <alignment vertical="center" justifyLastLine="1"/>
    </xf>
    <xf numFmtId="0" fontId="1" fillId="0" borderId="21" xfId="42" applyFont="1" applyFill="1" applyBorder="1" applyAlignment="1">
      <alignment vertical="center" shrinkToFit="1"/>
    </xf>
    <xf numFmtId="0" fontId="1" fillId="0" borderId="30" xfId="42" applyFont="1" applyBorder="1" applyAlignment="1">
      <alignment vertical="center"/>
    </xf>
    <xf numFmtId="0" fontId="1" fillId="0" borderId="49" xfId="42" applyFont="1" applyFill="1" applyBorder="1" applyAlignment="1">
      <alignment vertical="center" shrinkToFit="1"/>
    </xf>
    <xf numFmtId="0" fontId="23" fillId="0" borderId="0" xfId="45" applyFont="1" applyBorder="1" applyAlignment="1">
      <alignment vertical="center"/>
    </xf>
    <xf numFmtId="0" fontId="23" fillId="0" borderId="0" xfId="41" applyFont="1" applyBorder="1" applyAlignment="1">
      <alignment vertical="center"/>
    </xf>
    <xf numFmtId="0" fontId="23" fillId="0" borderId="0" xfId="45" applyFont="1" applyFill="1" applyBorder="1" applyAlignment="1">
      <alignment vertical="center"/>
    </xf>
    <xf numFmtId="0" fontId="22" fillId="0" borderId="0" xfId="45" applyFont="1" applyFill="1" applyBorder="1" applyAlignment="1">
      <alignment vertical="center"/>
    </xf>
    <xf numFmtId="0" fontId="1" fillId="0" borderId="0" xfId="45" applyFont="1" applyBorder="1" applyAlignment="1">
      <alignment vertical="center"/>
    </xf>
    <xf numFmtId="0" fontId="22" fillId="0" borderId="0" xfId="45" applyFont="1" applyBorder="1" applyAlignment="1">
      <alignment vertical="center"/>
    </xf>
    <xf numFmtId="0" fontId="22" fillId="0" borderId="0" xfId="41" applyFont="1" applyBorder="1" applyAlignment="1">
      <alignment vertical="center"/>
    </xf>
    <xf numFmtId="0" fontId="22" fillId="0" borderId="0" xfId="50" applyFont="1" applyAlignment="1">
      <alignment vertical="center"/>
    </xf>
    <xf numFmtId="0" fontId="1" fillId="0" borderId="0" xfId="45" applyFont="1" applyAlignment="1">
      <alignment vertical="center"/>
    </xf>
    <xf numFmtId="0" fontId="22" fillId="0" borderId="0" xfId="41" applyFont="1" applyBorder="1" applyAlignment="1"/>
    <xf numFmtId="0" fontId="1" fillId="0" borderId="0" xfId="53" applyFont="1"/>
    <xf numFmtId="0" fontId="1" fillId="0" borderId="32" xfId="42" applyFont="1" applyFill="1" applyBorder="1" applyAlignment="1">
      <alignment horizontal="center" vertical="center" shrinkToFit="1"/>
    </xf>
    <xf numFmtId="0" fontId="1" fillId="0" borderId="61" xfId="42" applyFont="1" applyFill="1" applyBorder="1" applyAlignment="1">
      <alignment horizontal="center" vertical="center" shrinkToFit="1"/>
    </xf>
    <xf numFmtId="0" fontId="1" fillId="0" borderId="86" xfId="42" applyFont="1" applyFill="1" applyBorder="1" applyAlignment="1">
      <alignment horizontal="center" vertical="center" shrinkToFit="1"/>
    </xf>
    <xf numFmtId="0" fontId="1" fillId="0" borderId="47" xfId="42" applyFont="1" applyFill="1" applyBorder="1" applyAlignment="1">
      <alignment horizontal="center" vertical="center" shrinkToFit="1"/>
    </xf>
    <xf numFmtId="0" fontId="1" fillId="0" borderId="21" xfId="42" applyFont="1" applyFill="1" applyBorder="1" applyAlignment="1">
      <alignment horizontal="center" vertical="center" shrinkToFit="1"/>
    </xf>
    <xf numFmtId="0" fontId="1" fillId="0" borderId="62" xfId="42" applyFont="1" applyFill="1" applyBorder="1" applyAlignment="1">
      <alignment horizontal="center" vertical="center" shrinkToFit="1"/>
    </xf>
    <xf numFmtId="0" fontId="1" fillId="0" borderId="77" xfId="42" applyFont="1" applyFill="1" applyBorder="1" applyAlignment="1">
      <alignment horizontal="center" vertical="center" shrinkToFit="1"/>
    </xf>
    <xf numFmtId="0" fontId="1" fillId="0" borderId="68" xfId="42" applyFont="1" applyFill="1" applyBorder="1" applyAlignment="1">
      <alignment horizontal="center" vertical="center" shrinkToFit="1"/>
    </xf>
    <xf numFmtId="0" fontId="1" fillId="0" borderId="0" xfId="53" applyFont="1" applyBorder="1"/>
    <xf numFmtId="176" fontId="1" fillId="0" borderId="20" xfId="51" applyNumberFormat="1" applyFont="1" applyFill="1" applyBorder="1" applyAlignment="1">
      <alignment vertical="center"/>
    </xf>
    <xf numFmtId="176" fontId="1" fillId="0" borderId="74" xfId="51" applyNumberFormat="1" applyFont="1" applyFill="1" applyBorder="1" applyAlignment="1">
      <alignment vertical="center"/>
    </xf>
    <xf numFmtId="176" fontId="1" fillId="0" borderId="69" xfId="51" applyNumberFormat="1" applyFont="1" applyFill="1" applyBorder="1" applyAlignment="1">
      <alignment vertical="center"/>
    </xf>
    <xf numFmtId="38" fontId="1" fillId="0" borderId="40" xfId="60" applyNumberFormat="1" applyFont="1" applyFill="1" applyBorder="1" applyAlignment="1">
      <alignment vertical="center"/>
    </xf>
    <xf numFmtId="176" fontId="1" fillId="0" borderId="18" xfId="51" applyNumberFormat="1" applyFont="1" applyFill="1" applyBorder="1" applyAlignment="1">
      <alignment vertical="center"/>
    </xf>
    <xf numFmtId="176" fontId="1" fillId="0" borderId="75" xfId="51" applyNumberFormat="1" applyFont="1" applyFill="1" applyBorder="1" applyAlignment="1">
      <alignment vertical="center"/>
    </xf>
    <xf numFmtId="0" fontId="1" fillId="0" borderId="13" xfId="42" applyFont="1" applyBorder="1" applyAlignment="1">
      <alignment vertical="center" shrinkToFit="1"/>
    </xf>
    <xf numFmtId="176" fontId="1" fillId="0" borderId="10" xfId="51" applyNumberFormat="1" applyFont="1" applyFill="1" applyBorder="1" applyAlignment="1">
      <alignment vertical="center"/>
    </xf>
    <xf numFmtId="0" fontId="1" fillId="0" borderId="22" xfId="42" applyFont="1" applyBorder="1" applyAlignment="1">
      <alignment vertical="center"/>
    </xf>
    <xf numFmtId="176" fontId="1" fillId="0" borderId="27" xfId="51" applyNumberFormat="1" applyFont="1" applyFill="1" applyBorder="1" applyAlignment="1">
      <alignment vertical="center"/>
    </xf>
    <xf numFmtId="0" fontId="1" fillId="0" borderId="18" xfId="42" applyFont="1" applyBorder="1" applyAlignment="1">
      <alignment horizontal="left" vertical="center"/>
    </xf>
    <xf numFmtId="0" fontId="1" fillId="0" borderId="29" xfId="42" applyFont="1" applyBorder="1" applyAlignment="1">
      <alignment horizontal="center" vertical="center"/>
    </xf>
    <xf numFmtId="179" fontId="1" fillId="0" borderId="28" xfId="42" applyNumberFormat="1" applyFont="1" applyBorder="1" applyAlignment="1">
      <alignment vertical="center"/>
    </xf>
    <xf numFmtId="176" fontId="1" fillId="0" borderId="22" xfId="51" applyNumberFormat="1" applyFont="1" applyFill="1" applyBorder="1" applyAlignment="1">
      <alignment vertical="center"/>
    </xf>
    <xf numFmtId="176" fontId="1" fillId="0" borderId="70" xfId="51" applyNumberFormat="1" applyFont="1" applyFill="1" applyBorder="1" applyAlignment="1">
      <alignment vertical="center"/>
    </xf>
    <xf numFmtId="176" fontId="1" fillId="0" borderId="28" xfId="51" applyNumberFormat="1" applyFont="1" applyFill="1" applyBorder="1" applyAlignment="1">
      <alignment vertical="center"/>
    </xf>
    <xf numFmtId="38" fontId="1" fillId="0" borderId="41" xfId="60" applyNumberFormat="1" applyFont="1" applyFill="1" applyBorder="1" applyAlignment="1">
      <alignment vertical="center"/>
    </xf>
    <xf numFmtId="57" fontId="1" fillId="0" borderId="29" xfId="42" applyNumberFormat="1" applyFont="1" applyBorder="1" applyAlignment="1">
      <alignment horizontal="center" vertical="center"/>
    </xf>
    <xf numFmtId="179" fontId="1" fillId="0" borderId="29" xfId="42" applyNumberFormat="1" applyFont="1" applyBorder="1" applyAlignment="1">
      <alignment vertical="center"/>
    </xf>
    <xf numFmtId="0" fontId="1" fillId="0" borderId="10" xfId="42" applyFont="1" applyBorder="1" applyAlignment="1">
      <alignment horizontal="left" vertical="center" shrinkToFit="1"/>
    </xf>
    <xf numFmtId="0" fontId="1" fillId="0" borderId="42" xfId="42" applyFont="1" applyBorder="1" applyAlignment="1">
      <alignment vertical="center" shrinkToFit="1"/>
    </xf>
    <xf numFmtId="0" fontId="1" fillId="0" borderId="0" xfId="42" applyFont="1" applyBorder="1"/>
    <xf numFmtId="0" fontId="24" fillId="0" borderId="18" xfId="42" applyFont="1" applyBorder="1" applyAlignment="1">
      <alignment wrapText="1"/>
    </xf>
    <xf numFmtId="57" fontId="1" fillId="0" borderId="28" xfId="42" applyNumberFormat="1" applyFont="1" applyBorder="1" applyAlignment="1">
      <alignment horizontal="center" vertical="center"/>
    </xf>
    <xf numFmtId="4" fontId="1" fillId="0" borderId="12" xfId="42" applyNumberFormat="1" applyFont="1" applyBorder="1" applyAlignment="1">
      <alignment horizontal="right" vertical="center" wrapText="1"/>
    </xf>
    <xf numFmtId="176" fontId="1" fillId="0" borderId="22" xfId="52" applyNumberFormat="1" applyFont="1" applyFill="1" applyBorder="1" applyAlignment="1">
      <alignment vertical="center"/>
    </xf>
    <xf numFmtId="176" fontId="1" fillId="0" borderId="70" xfId="52" applyNumberFormat="1" applyFont="1" applyFill="1" applyBorder="1" applyAlignment="1">
      <alignment vertical="center"/>
    </xf>
    <xf numFmtId="176" fontId="1" fillId="0" borderId="28" xfId="52" applyNumberFormat="1" applyFont="1" applyFill="1" applyBorder="1" applyAlignment="1">
      <alignment vertical="center"/>
    </xf>
    <xf numFmtId="38" fontId="1" fillId="0" borderId="41" xfId="61" applyNumberFormat="1" applyFont="1" applyFill="1" applyBorder="1" applyAlignment="1">
      <alignment vertical="center"/>
    </xf>
    <xf numFmtId="176" fontId="1" fillId="0" borderId="23" xfId="52" applyNumberFormat="1" applyFont="1" applyFill="1" applyBorder="1" applyAlignment="1">
      <alignment vertical="center"/>
    </xf>
    <xf numFmtId="176" fontId="1" fillId="0" borderId="0" xfId="52" applyNumberFormat="1" applyFont="1" applyFill="1" applyBorder="1" applyAlignment="1">
      <alignment vertical="center"/>
    </xf>
    <xf numFmtId="176" fontId="1" fillId="0" borderId="80" xfId="52" applyNumberFormat="1" applyFont="1" applyFill="1" applyBorder="1" applyAlignment="1">
      <alignment vertical="center"/>
    </xf>
    <xf numFmtId="38" fontId="1" fillId="0" borderId="64" xfId="61" applyNumberFormat="1" applyFont="1" applyFill="1" applyBorder="1" applyAlignment="1">
      <alignment vertical="center"/>
    </xf>
    <xf numFmtId="49" fontId="1" fillId="0" borderId="12" xfId="42" applyNumberFormat="1" applyFont="1" applyBorder="1" applyAlignment="1">
      <alignment horizontal="left" vertical="center"/>
    </xf>
    <xf numFmtId="49" fontId="1" fillId="0" borderId="28" xfId="42" applyNumberFormat="1" applyFont="1" applyBorder="1" applyAlignment="1">
      <alignment horizontal="center" vertical="center"/>
    </xf>
    <xf numFmtId="4" fontId="1" fillId="0" borderId="12" xfId="42" applyNumberFormat="1" applyFont="1" applyBorder="1" applyAlignment="1">
      <alignment vertical="center"/>
    </xf>
    <xf numFmtId="57" fontId="1" fillId="0" borderId="10" xfId="42" applyNumberFormat="1" applyFont="1" applyBorder="1" applyAlignment="1">
      <alignment horizontal="left" vertical="center" shrinkToFit="1"/>
    </xf>
    <xf numFmtId="176" fontId="1" fillId="0" borderId="23" xfId="51" applyNumberFormat="1" applyFont="1" applyFill="1" applyBorder="1" applyAlignment="1">
      <alignment vertical="center"/>
    </xf>
    <xf numFmtId="176" fontId="1" fillId="0" borderId="0" xfId="51" applyNumberFormat="1" applyFont="1" applyFill="1" applyBorder="1" applyAlignment="1">
      <alignment vertical="center"/>
    </xf>
    <xf numFmtId="176" fontId="1" fillId="0" borderId="80" xfId="51" applyNumberFormat="1" applyFont="1" applyFill="1" applyBorder="1" applyAlignment="1">
      <alignment vertical="center"/>
    </xf>
    <xf numFmtId="38" fontId="1" fillId="0" borderId="64" xfId="60" applyNumberFormat="1" applyFont="1" applyFill="1" applyBorder="1" applyAlignment="1">
      <alignment vertical="center"/>
    </xf>
    <xf numFmtId="176" fontId="1" fillId="0" borderId="0" xfId="51" applyNumberFormat="1" applyFont="1" applyFill="1" applyBorder="1" applyAlignment="1">
      <alignment horizontal="right" vertical="center"/>
    </xf>
    <xf numFmtId="38" fontId="1" fillId="0" borderId="64" xfId="60" applyNumberFormat="1" applyFont="1" applyFill="1" applyBorder="1" applyAlignment="1">
      <alignment horizontal="right" vertical="center"/>
    </xf>
    <xf numFmtId="176" fontId="1" fillId="0" borderId="62" xfId="51" applyNumberFormat="1" applyFont="1" applyFill="1" applyBorder="1" applyAlignment="1">
      <alignment vertical="center"/>
    </xf>
    <xf numFmtId="176" fontId="1" fillId="0" borderId="77" xfId="51" applyNumberFormat="1" applyFont="1" applyFill="1" applyBorder="1" applyAlignment="1">
      <alignment horizontal="right" vertical="center"/>
    </xf>
    <xf numFmtId="38" fontId="1" fillId="0" borderId="68" xfId="60" applyNumberFormat="1" applyFont="1" applyFill="1" applyBorder="1" applyAlignment="1">
      <alignment horizontal="right" vertical="center"/>
    </xf>
    <xf numFmtId="176" fontId="1" fillId="0" borderId="66" xfId="51" applyNumberFormat="1" applyFont="1" applyFill="1" applyBorder="1" applyAlignment="1">
      <alignment vertical="center"/>
    </xf>
    <xf numFmtId="0" fontId="1" fillId="0" borderId="0" xfId="42" applyFont="1" applyBorder="1" applyAlignment="1">
      <alignment vertical="center" textRotation="255"/>
    </xf>
    <xf numFmtId="0" fontId="24" fillId="0" borderId="0" xfId="50" applyFont="1" applyBorder="1"/>
    <xf numFmtId="0" fontId="1" fillId="0" borderId="0" xfId="50" applyFont="1" applyBorder="1"/>
    <xf numFmtId="0" fontId="1" fillId="0" borderId="0" xfId="45" applyFont="1" applyBorder="1"/>
    <xf numFmtId="0" fontId="1" fillId="0" borderId="0" xfId="45" applyFont="1" applyFill="1" applyBorder="1"/>
    <xf numFmtId="0" fontId="24" fillId="0" borderId="0" xfId="42" applyFont="1" applyBorder="1"/>
    <xf numFmtId="0" fontId="1" fillId="0" borderId="0" xfId="42" applyFont="1" applyFill="1" applyBorder="1"/>
    <xf numFmtId="0" fontId="1" fillId="0" borderId="0" xfId="53" applyFont="1" applyFill="1" applyBorder="1"/>
    <xf numFmtId="178" fontId="4" fillId="0" borderId="0" xfId="45" applyNumberFormat="1" applyFont="1" applyFill="1"/>
    <xf numFmtId="0" fontId="4" fillId="0" borderId="0" xfId="47" applyFont="1" applyFill="1"/>
    <xf numFmtId="0" fontId="1" fillId="0" borderId="0" xfId="47" applyFont="1" applyFill="1"/>
    <xf numFmtId="0" fontId="1" fillId="0" borderId="0" xfId="0" applyFont="1" applyFill="1"/>
    <xf numFmtId="0" fontId="1" fillId="0" borderId="0" xfId="47" applyFont="1" applyFill="1" applyAlignment="1">
      <alignment horizontal="right"/>
    </xf>
    <xf numFmtId="0" fontId="1" fillId="0" borderId="27" xfId="46" applyFont="1" applyFill="1" applyBorder="1" applyAlignment="1">
      <alignment vertical="center"/>
    </xf>
    <xf numFmtId="0" fontId="1" fillId="0" borderId="18" xfId="46" applyFont="1" applyFill="1" applyBorder="1" applyAlignment="1">
      <alignment vertical="center"/>
    </xf>
    <xf numFmtId="0" fontId="1" fillId="0" borderId="37" xfId="46" applyFont="1" applyFill="1" applyBorder="1" applyAlignment="1">
      <alignment vertical="center"/>
    </xf>
    <xf numFmtId="0" fontId="1" fillId="0" borderId="0" xfId="0" applyFont="1" applyFill="1" applyBorder="1"/>
    <xf numFmtId="0" fontId="1" fillId="0" borderId="38" xfId="46" applyFont="1" applyFill="1" applyBorder="1" applyAlignment="1">
      <alignment vertical="center"/>
    </xf>
    <xf numFmtId="0" fontId="1" fillId="0" borderId="17" xfId="46" applyFont="1" applyFill="1" applyBorder="1" applyAlignment="1">
      <alignment vertical="center"/>
    </xf>
    <xf numFmtId="0" fontId="1" fillId="0" borderId="39" xfId="46" applyFont="1" applyFill="1" applyBorder="1" applyAlignment="1">
      <alignment vertical="center"/>
    </xf>
    <xf numFmtId="0" fontId="1" fillId="0" borderId="13" xfId="46" applyFont="1" applyFill="1" applyBorder="1" applyAlignment="1">
      <alignment vertical="center"/>
    </xf>
    <xf numFmtId="0" fontId="1" fillId="0" borderId="10" xfId="48" applyFont="1" applyFill="1" applyBorder="1" applyAlignment="1">
      <alignment vertical="center"/>
    </xf>
    <xf numFmtId="176" fontId="1" fillId="0" borderId="19" xfId="49" applyNumberFormat="1" applyFont="1" applyFill="1" applyBorder="1" applyAlignment="1">
      <alignment horizontal="right" vertical="center"/>
    </xf>
    <xf numFmtId="176" fontId="1" fillId="0" borderId="48" xfId="49" applyNumberFormat="1" applyFont="1" applyFill="1" applyBorder="1" applyAlignment="1">
      <alignment horizontal="right" vertical="center"/>
    </xf>
    <xf numFmtId="176" fontId="1" fillId="0" borderId="69" xfId="49" applyNumberFormat="1" applyFont="1" applyFill="1" applyBorder="1" applyAlignment="1">
      <alignment vertical="center" wrapText="1"/>
    </xf>
    <xf numFmtId="38" fontId="1" fillId="0" borderId="40" xfId="59" applyNumberFormat="1" applyFont="1" applyFill="1" applyBorder="1" applyAlignment="1">
      <alignment vertical="center" wrapText="1"/>
    </xf>
    <xf numFmtId="0" fontId="1" fillId="0" borderId="12" xfId="48" applyFont="1" applyFill="1" applyBorder="1" applyAlignment="1">
      <alignment vertical="center"/>
    </xf>
    <xf numFmtId="176" fontId="1" fillId="0" borderId="12" xfId="49" applyNumberFormat="1" applyFont="1" applyFill="1" applyBorder="1" applyAlignment="1">
      <alignment horizontal="right" vertical="center"/>
    </xf>
    <xf numFmtId="176" fontId="1" fillId="0" borderId="22" xfId="49" applyNumberFormat="1" applyFont="1" applyFill="1" applyBorder="1" applyAlignment="1">
      <alignment horizontal="right" vertical="center"/>
    </xf>
    <xf numFmtId="176" fontId="1" fillId="0" borderId="12" xfId="49" applyNumberFormat="1" applyFont="1" applyFill="1" applyBorder="1" applyAlignment="1">
      <alignment vertical="center" wrapText="1"/>
    </xf>
    <xf numFmtId="38" fontId="1" fillId="0" borderId="41" xfId="59" applyNumberFormat="1" applyFont="1" applyFill="1" applyBorder="1" applyAlignment="1">
      <alignment vertical="center" wrapText="1"/>
    </xf>
    <xf numFmtId="0" fontId="1" fillId="0" borderId="26" xfId="46" applyFont="1" applyFill="1" applyBorder="1" applyAlignment="1">
      <alignment horizontal="center" vertical="center"/>
    </xf>
    <xf numFmtId="0" fontId="3" fillId="0" borderId="14" xfId="46" applyFont="1" applyFill="1" applyBorder="1" applyAlignment="1">
      <alignment horizontal="distributed" vertical="center" justifyLastLine="1"/>
    </xf>
    <xf numFmtId="0" fontId="1" fillId="0" borderId="46" xfId="45" applyFont="1" applyFill="1" applyBorder="1"/>
    <xf numFmtId="0" fontId="1" fillId="0" borderId="25" xfId="46" applyFont="1" applyFill="1" applyBorder="1" applyAlignment="1">
      <alignment horizontal="center" vertical="center" justifyLastLine="1"/>
    </xf>
    <xf numFmtId="0" fontId="1" fillId="0" borderId="24" xfId="48" applyFont="1" applyFill="1" applyBorder="1" applyAlignment="1">
      <alignment vertical="center"/>
    </xf>
    <xf numFmtId="176" fontId="1" fillId="0" borderId="24" xfId="49" applyNumberFormat="1" applyFont="1" applyFill="1" applyBorder="1" applyAlignment="1">
      <alignment horizontal="right" vertical="center"/>
    </xf>
    <xf numFmtId="176" fontId="1" fillId="0" borderId="65" xfId="49" applyNumberFormat="1" applyFont="1" applyFill="1" applyBorder="1" applyAlignment="1">
      <alignment horizontal="right" vertical="center"/>
    </xf>
    <xf numFmtId="176" fontId="1" fillId="0" borderId="24" xfId="49" applyNumberFormat="1" applyFont="1" applyFill="1" applyBorder="1" applyAlignment="1">
      <alignment vertical="center" wrapText="1"/>
    </xf>
    <xf numFmtId="38" fontId="1" fillId="0" borderId="84" xfId="59" applyNumberFormat="1" applyFont="1" applyFill="1" applyBorder="1" applyAlignment="1">
      <alignment vertical="center" wrapText="1"/>
    </xf>
    <xf numFmtId="0" fontId="1" fillId="0" borderId="0" xfId="46" applyFont="1" applyFill="1" applyBorder="1" applyAlignment="1">
      <alignment horizontal="distributed" justifyLastLine="1"/>
    </xf>
    <xf numFmtId="0" fontId="1" fillId="0" borderId="0" xfId="46" applyFont="1" applyFill="1" applyBorder="1"/>
    <xf numFmtId="176" fontId="1" fillId="0" borderId="0" xfId="46" applyNumberFormat="1" applyFont="1" applyFill="1" applyBorder="1"/>
    <xf numFmtId="0" fontId="1" fillId="0" borderId="0" xfId="47" applyFont="1" applyFill="1" applyBorder="1"/>
    <xf numFmtId="0" fontId="1" fillId="0" borderId="0" xfId="43" applyFont="1" applyFill="1"/>
    <xf numFmtId="0" fontId="1" fillId="0" borderId="29" xfId="46" applyFont="1" applyFill="1" applyBorder="1" applyAlignment="1">
      <alignment vertical="center"/>
    </xf>
    <xf numFmtId="0" fontId="1" fillId="0" borderId="88" xfId="46" applyFont="1" applyFill="1" applyBorder="1" applyAlignment="1">
      <alignment vertical="center"/>
    </xf>
    <xf numFmtId="176" fontId="1" fillId="0" borderId="28" xfId="49" applyNumberFormat="1" applyFont="1" applyFill="1" applyBorder="1" applyAlignment="1">
      <alignment vertical="center" wrapText="1"/>
    </xf>
    <xf numFmtId="176" fontId="1" fillId="0" borderId="89" xfId="49" applyNumberFormat="1" applyFont="1" applyFill="1" applyBorder="1" applyAlignment="1">
      <alignment vertical="center" wrapText="1"/>
    </xf>
    <xf numFmtId="38" fontId="1" fillId="0" borderId="19" xfId="59" applyNumberFormat="1" applyFont="1" applyFill="1" applyBorder="1" applyAlignment="1">
      <alignment vertical="center" wrapText="1"/>
    </xf>
    <xf numFmtId="38" fontId="1" fillId="0" borderId="12" xfId="59" applyNumberFormat="1" applyFont="1" applyFill="1" applyBorder="1" applyAlignment="1">
      <alignment vertical="center" wrapText="1"/>
    </xf>
    <xf numFmtId="38" fontId="1" fillId="0" borderId="24" xfId="59" applyNumberFormat="1" applyFont="1" applyFill="1" applyBorder="1" applyAlignment="1">
      <alignment vertical="center" wrapText="1"/>
    </xf>
    <xf numFmtId="0" fontId="1" fillId="0" borderId="16" xfId="42" applyFont="1" applyFill="1" applyBorder="1" applyAlignment="1">
      <alignment vertical="center"/>
    </xf>
    <xf numFmtId="0" fontId="1" fillId="0" borderId="15" xfId="45" applyFont="1" applyFill="1" applyBorder="1" applyAlignment="1">
      <alignment vertical="center" shrinkToFit="1"/>
    </xf>
    <xf numFmtId="176" fontId="1" fillId="0" borderId="70" xfId="56" applyNumberFormat="1" applyFont="1" applyFill="1" applyBorder="1" applyAlignment="1">
      <alignment horizontal="center" vertical="center"/>
    </xf>
    <xf numFmtId="38" fontId="1" fillId="0" borderId="41" xfId="56" applyNumberFormat="1" applyFont="1" applyFill="1" applyBorder="1" applyAlignment="1">
      <alignment horizontal="center" vertical="center"/>
    </xf>
    <xf numFmtId="176" fontId="1" fillId="0" borderId="41" xfId="56" applyNumberFormat="1" applyFont="1" applyFill="1" applyBorder="1" applyAlignment="1">
      <alignment vertical="center"/>
    </xf>
    <xf numFmtId="176" fontId="1" fillId="0" borderId="40" xfId="56" applyNumberFormat="1" applyFont="1" applyFill="1" applyBorder="1" applyAlignment="1">
      <alignment vertical="center"/>
    </xf>
    <xf numFmtId="176" fontId="1" fillId="0" borderId="36" xfId="56" applyNumberFormat="1" applyFont="1" applyFill="1" applyBorder="1"/>
    <xf numFmtId="176" fontId="1" fillId="0" borderId="42" xfId="56" applyNumberFormat="1" applyFont="1" applyFill="1" applyBorder="1"/>
    <xf numFmtId="176" fontId="1" fillId="0" borderId="28" xfId="56" applyNumberFormat="1" applyFont="1" applyFill="1" applyBorder="1"/>
    <xf numFmtId="176" fontId="1" fillId="0" borderId="41" xfId="56" applyNumberFormat="1" applyFont="1" applyFill="1" applyBorder="1"/>
    <xf numFmtId="176" fontId="1" fillId="0" borderId="28" xfId="56" applyNumberFormat="1" applyFont="1" applyFill="1" applyBorder="1" applyAlignment="1">
      <alignment horizontal="center"/>
    </xf>
    <xf numFmtId="176" fontId="1" fillId="0" borderId="41" xfId="56" applyNumberFormat="1" applyFont="1" applyFill="1" applyBorder="1" applyAlignment="1">
      <alignment horizontal="center" vertical="center"/>
    </xf>
    <xf numFmtId="176" fontId="1" fillId="0" borderId="29" xfId="56" applyNumberFormat="1" applyFont="1" applyFill="1" applyBorder="1"/>
    <xf numFmtId="176" fontId="1" fillId="0" borderId="37" xfId="56" applyNumberFormat="1" applyFont="1" applyFill="1" applyBorder="1"/>
    <xf numFmtId="176" fontId="1" fillId="0" borderId="87" xfId="56" applyNumberFormat="1" applyFont="1" applyFill="1" applyBorder="1"/>
    <xf numFmtId="176" fontId="1" fillId="0" borderId="79" xfId="56" applyNumberFormat="1" applyFont="1" applyFill="1" applyBorder="1"/>
    <xf numFmtId="176" fontId="1" fillId="0" borderId="36" xfId="56" applyNumberFormat="1" applyFont="1" applyFill="1" applyBorder="1" applyAlignment="1">
      <alignment horizontal="right"/>
    </xf>
    <xf numFmtId="176" fontId="1" fillId="0" borderId="42" xfId="56" applyNumberFormat="1" applyFont="1" applyFill="1" applyBorder="1" applyAlignment="1">
      <alignment horizontal="right"/>
    </xf>
    <xf numFmtId="176" fontId="1" fillId="0" borderId="64" xfId="56" applyNumberFormat="1" applyFont="1" applyFill="1" applyBorder="1" applyAlignment="1">
      <alignment vertical="center"/>
    </xf>
    <xf numFmtId="176" fontId="1" fillId="0" borderId="68" xfId="56" applyNumberFormat="1" applyFont="1" applyFill="1" applyBorder="1" applyAlignment="1">
      <alignment vertical="center"/>
    </xf>
    <xf numFmtId="176" fontId="1" fillId="0" borderId="42" xfId="56" applyNumberFormat="1" applyFont="1" applyFill="1" applyBorder="1" applyAlignment="1">
      <alignment vertical="center"/>
    </xf>
    <xf numFmtId="176" fontId="1" fillId="0" borderId="22" xfId="56" applyNumberFormat="1" applyFont="1" applyFill="1" applyBorder="1" applyAlignment="1">
      <alignment horizontal="center" vertical="center"/>
    </xf>
    <xf numFmtId="176" fontId="1" fillId="0" borderId="28" xfId="56" applyNumberFormat="1" applyFont="1" applyFill="1" applyBorder="1" applyAlignment="1">
      <alignment horizontal="center" vertical="center"/>
    </xf>
    <xf numFmtId="176" fontId="1" fillId="0" borderId="27" xfId="42" applyNumberFormat="1" applyFont="1" applyFill="1" applyBorder="1" applyAlignment="1">
      <alignment vertical="center" shrinkToFit="1"/>
    </xf>
    <xf numFmtId="176" fontId="1" fillId="0" borderId="12" xfId="42" applyNumberFormat="1" applyFont="1" applyFill="1" applyBorder="1" applyAlignment="1">
      <alignment vertical="center" shrinkToFit="1"/>
    </xf>
    <xf numFmtId="176" fontId="1" fillId="24" borderId="41" xfId="56" applyNumberFormat="1" applyFont="1" applyFill="1" applyBorder="1" applyAlignment="1">
      <alignment vertical="center"/>
    </xf>
    <xf numFmtId="176" fontId="1" fillId="0" borderId="21" xfId="42" applyNumberFormat="1" applyFont="1" applyFill="1" applyBorder="1" applyAlignment="1">
      <alignment vertical="center" shrinkToFit="1"/>
    </xf>
    <xf numFmtId="176" fontId="1" fillId="0" borderId="49" xfId="42" applyNumberFormat="1" applyFont="1" applyFill="1" applyBorder="1" applyAlignment="1">
      <alignment vertical="center" shrinkToFit="1"/>
    </xf>
    <xf numFmtId="176" fontId="1" fillId="0" borderId="68" xfId="42" applyNumberFormat="1" applyFont="1" applyFill="1" applyBorder="1" applyAlignment="1">
      <alignment vertical="center" shrinkToFit="1"/>
    </xf>
    <xf numFmtId="0" fontId="1" fillId="0" borderId="33" xfId="42" applyFont="1" applyBorder="1" applyAlignment="1">
      <alignment vertical="center" justifyLastLine="1"/>
    </xf>
    <xf numFmtId="0" fontId="1" fillId="0" borderId="26" xfId="42" applyFont="1" applyBorder="1" applyAlignment="1">
      <alignment vertical="center"/>
    </xf>
    <xf numFmtId="0" fontId="1" fillId="0" borderId="13" xfId="42" applyFont="1" applyBorder="1" applyAlignment="1">
      <alignment vertical="center"/>
    </xf>
    <xf numFmtId="57" fontId="1" fillId="0" borderId="18" xfId="42" applyNumberFormat="1" applyFont="1" applyBorder="1" applyAlignment="1">
      <alignment horizontal="left" vertical="center"/>
    </xf>
    <xf numFmtId="57" fontId="1" fillId="0" borderId="10" xfId="42" applyNumberFormat="1" applyFont="1" applyBorder="1" applyAlignment="1">
      <alignment horizontal="left" vertical="center"/>
    </xf>
    <xf numFmtId="0" fontId="1" fillId="0" borderId="18" xfId="42" applyFont="1" applyBorder="1" applyAlignment="1">
      <alignment vertical="center"/>
    </xf>
    <xf numFmtId="0" fontId="1" fillId="0" borderId="10" xfId="42" applyFont="1" applyBorder="1" applyAlignment="1">
      <alignment vertical="center"/>
    </xf>
    <xf numFmtId="176" fontId="1" fillId="0" borderId="29" xfId="51" applyNumberFormat="1" applyFont="1" applyFill="1" applyBorder="1" applyAlignment="1">
      <alignment vertical="center"/>
    </xf>
    <xf numFmtId="176" fontId="1" fillId="0" borderId="36" xfId="51" applyNumberFormat="1" applyFont="1" applyFill="1" applyBorder="1" applyAlignment="1">
      <alignment vertical="center"/>
    </xf>
    <xf numFmtId="38" fontId="1" fillId="0" borderId="37" xfId="60" applyNumberFormat="1" applyFont="1" applyFill="1" applyBorder="1" applyAlignment="1">
      <alignment vertical="center"/>
    </xf>
    <xf numFmtId="38" fontId="1" fillId="0" borderId="42" xfId="60" applyNumberFormat="1" applyFont="1" applyFill="1" applyBorder="1" applyAlignment="1">
      <alignment vertical="center"/>
    </xf>
    <xf numFmtId="57" fontId="1" fillId="0" borderId="18" xfId="42" applyNumberFormat="1" applyFont="1" applyBorder="1" applyAlignment="1">
      <alignment horizontal="center" vertical="center"/>
    </xf>
    <xf numFmtId="179" fontId="1" fillId="0" borderId="37" xfId="42" applyNumberFormat="1" applyFont="1" applyBorder="1" applyAlignment="1">
      <alignment vertical="center"/>
    </xf>
    <xf numFmtId="0" fontId="1" fillId="0" borderId="27" xfId="42" applyFont="1" applyBorder="1" applyAlignment="1">
      <alignment vertical="center"/>
    </xf>
    <xf numFmtId="0" fontId="1" fillId="0" borderId="26" xfId="46" applyFont="1" applyFill="1" applyBorder="1" applyAlignment="1">
      <alignment horizontal="center" vertical="center" justifyLastLine="1"/>
    </xf>
    <xf numFmtId="176" fontId="1" fillId="0" borderId="72" xfId="51" applyNumberFormat="1" applyFont="1" applyFill="1" applyBorder="1" applyAlignment="1">
      <alignment vertical="center"/>
    </xf>
    <xf numFmtId="0" fontId="1" fillId="0" borderId="91" xfId="42" applyFont="1" applyFill="1" applyBorder="1" applyAlignment="1">
      <alignment vertical="center"/>
    </xf>
    <xf numFmtId="176" fontId="1" fillId="0" borderId="92" xfId="42" applyNumberFormat="1" applyFont="1" applyFill="1" applyBorder="1" applyAlignment="1">
      <alignment vertical="center"/>
    </xf>
    <xf numFmtId="176" fontId="1" fillId="0" borderId="93" xfId="42" applyNumberFormat="1" applyFont="1" applyFill="1" applyBorder="1" applyAlignment="1">
      <alignment vertical="center"/>
    </xf>
    <xf numFmtId="176" fontId="1" fillId="0" borderId="94" xfId="42" applyNumberFormat="1" applyFont="1" applyFill="1" applyBorder="1" applyAlignment="1">
      <alignment vertical="center"/>
    </xf>
    <xf numFmtId="176" fontId="1" fillId="0" borderId="95" xfId="42" applyNumberFormat="1" applyFont="1" applyFill="1" applyBorder="1" applyAlignment="1">
      <alignment vertical="center"/>
    </xf>
    <xf numFmtId="0" fontId="1" fillId="0" borderId="97" xfId="42" applyFont="1" applyFill="1" applyBorder="1" applyAlignment="1">
      <alignment vertical="center"/>
    </xf>
    <xf numFmtId="176" fontId="1" fillId="0" borderId="98" xfId="42" applyNumberFormat="1" applyFont="1" applyFill="1" applyBorder="1" applyAlignment="1">
      <alignment vertical="center"/>
    </xf>
    <xf numFmtId="176" fontId="1" fillId="0" borderId="99" xfId="42" applyNumberFormat="1" applyFont="1" applyFill="1" applyBorder="1" applyAlignment="1">
      <alignment vertical="center"/>
    </xf>
    <xf numFmtId="176" fontId="1" fillId="0" borderId="100" xfId="42" applyNumberFormat="1" applyFont="1" applyFill="1" applyBorder="1" applyAlignment="1">
      <alignment vertical="center"/>
    </xf>
    <xf numFmtId="176" fontId="1" fillId="0" borderId="101" xfId="42" applyNumberFormat="1" applyFont="1" applyFill="1" applyBorder="1" applyAlignment="1">
      <alignment vertical="center"/>
    </xf>
    <xf numFmtId="176" fontId="1" fillId="0" borderId="79" xfId="56" applyNumberFormat="1" applyFont="1" applyFill="1" applyBorder="1" applyAlignment="1">
      <alignment vertical="center"/>
    </xf>
    <xf numFmtId="176" fontId="1" fillId="0" borderId="39" xfId="56" applyNumberFormat="1" applyFont="1" applyFill="1" applyBorder="1" applyAlignment="1">
      <alignment vertical="center"/>
    </xf>
    <xf numFmtId="38" fontId="1" fillId="0" borderId="42" xfId="56" applyNumberFormat="1" applyFont="1" applyFill="1" applyBorder="1" applyAlignment="1">
      <alignment vertical="center"/>
    </xf>
    <xf numFmtId="176" fontId="1" fillId="0" borderId="41" xfId="42" applyNumberFormat="1" applyFont="1" applyFill="1" applyBorder="1" applyAlignment="1">
      <alignment vertical="center" shrinkToFit="1"/>
    </xf>
    <xf numFmtId="176" fontId="1" fillId="0" borderId="67" xfId="42" applyNumberFormat="1" applyFont="1" applyFill="1" applyBorder="1" applyAlignment="1">
      <alignment vertical="center" shrinkToFit="1"/>
    </xf>
    <xf numFmtId="57" fontId="1" fillId="0" borderId="18" xfId="42" applyNumberFormat="1" applyFont="1" applyBorder="1" applyAlignment="1">
      <alignment horizontal="left" vertical="center" justifyLastLine="1"/>
    </xf>
    <xf numFmtId="57" fontId="1" fillId="0" borderId="33" xfId="42" applyNumberFormat="1" applyFont="1" applyBorder="1" applyAlignment="1">
      <alignment horizontal="left" vertical="center" justifyLastLine="1"/>
    </xf>
    <xf numFmtId="0" fontId="1" fillId="0" borderId="33" xfId="42" applyFont="1" applyBorder="1" applyAlignment="1">
      <alignment horizontal="left" vertical="center" justifyLastLine="1"/>
    </xf>
    <xf numFmtId="0" fontId="1" fillId="0" borderId="10" xfId="42" applyFont="1" applyBorder="1" applyAlignment="1">
      <alignment horizontal="left" vertical="center" justifyLastLine="1"/>
    </xf>
    <xf numFmtId="179" fontId="1" fillId="0" borderId="18" xfId="42" applyNumberFormat="1" applyFont="1" applyBorder="1" applyAlignment="1">
      <alignment vertical="center" justifyLastLine="1"/>
    </xf>
    <xf numFmtId="179" fontId="1" fillId="0" borderId="33" xfId="42" applyNumberFormat="1" applyFont="1" applyBorder="1" applyAlignment="1">
      <alignment vertical="center" justifyLastLine="1"/>
    </xf>
    <xf numFmtId="179" fontId="1" fillId="0" borderId="10" xfId="42" applyNumberFormat="1" applyFont="1" applyBorder="1" applyAlignment="1">
      <alignment vertical="center" justifyLastLine="1"/>
    </xf>
    <xf numFmtId="0" fontId="1" fillId="0" borderId="58" xfId="42" applyFont="1" applyBorder="1" applyAlignment="1">
      <alignment horizontal="center" vertical="center" justifyLastLine="1"/>
    </xf>
    <xf numFmtId="0" fontId="1" fillId="0" borderId="45" xfId="42" applyFont="1" applyBorder="1" applyAlignment="1">
      <alignment horizontal="center" vertical="center" justifyLastLine="1"/>
    </xf>
    <xf numFmtId="177" fontId="1" fillId="0" borderId="44" xfId="42" applyNumberFormat="1" applyFont="1" applyBorder="1" applyAlignment="1">
      <alignment horizontal="center" vertical="center" wrapText="1"/>
    </xf>
    <xf numFmtId="177" fontId="1" fillId="0" borderId="46" xfId="42" applyNumberFormat="1" applyFont="1" applyBorder="1" applyAlignment="1">
      <alignment horizontal="center" vertical="center" wrapText="1"/>
    </xf>
    <xf numFmtId="177" fontId="1" fillId="0" borderId="43" xfId="42" applyNumberFormat="1" applyFont="1" applyBorder="1" applyAlignment="1">
      <alignment horizontal="center" vertical="center" wrapText="1"/>
    </xf>
    <xf numFmtId="0" fontId="1" fillId="0" borderId="69" xfId="42" applyFont="1" applyBorder="1" applyAlignment="1">
      <alignment horizontal="center" vertical="center" justifyLastLine="1"/>
    </xf>
    <xf numFmtId="0" fontId="1" fillId="0" borderId="28" xfId="42" applyFont="1" applyBorder="1" applyAlignment="1">
      <alignment horizontal="center" vertical="center" justifyLastLine="1"/>
    </xf>
    <xf numFmtId="0" fontId="1" fillId="0" borderId="53" xfId="42" applyFont="1" applyBorder="1" applyAlignment="1">
      <alignment horizontal="distributed" vertical="center" justifyLastLine="1"/>
    </xf>
    <xf numFmtId="0" fontId="1" fillId="0" borderId="17" xfId="42" applyFont="1" applyBorder="1" applyAlignment="1">
      <alignment horizontal="distributed" vertical="center" justifyLastLine="1"/>
    </xf>
    <xf numFmtId="57" fontId="1" fillId="0" borderId="34" xfId="42" applyNumberFormat="1" applyFont="1" applyBorder="1" applyAlignment="1">
      <alignment horizontal="left" vertical="center" wrapText="1" justifyLastLine="1"/>
    </xf>
    <xf numFmtId="179" fontId="1" fillId="0" borderId="34" xfId="42" applyNumberFormat="1" applyFont="1" applyBorder="1" applyAlignment="1">
      <alignment vertical="center" wrapText="1" justifyLastLine="1"/>
    </xf>
    <xf numFmtId="0" fontId="1" fillId="0" borderId="50" xfId="42" applyFont="1" applyBorder="1" applyAlignment="1">
      <alignment horizontal="distributed" vertical="center" justifyLastLine="1"/>
    </xf>
    <xf numFmtId="0" fontId="1" fillId="0" borderId="51" xfId="42" applyFont="1" applyBorder="1" applyAlignment="1">
      <alignment horizontal="distributed" vertical="center" justifyLastLine="1"/>
    </xf>
    <xf numFmtId="0" fontId="1" fillId="0" borderId="52" xfId="42" applyFont="1" applyBorder="1" applyAlignment="1">
      <alignment horizontal="distributed" vertical="center" justifyLastLine="1"/>
    </xf>
    <xf numFmtId="0" fontId="1" fillId="0" borderId="38" xfId="42" applyFont="1" applyBorder="1" applyAlignment="1">
      <alignment horizontal="distributed" vertical="center" justifyLastLine="1"/>
    </xf>
    <xf numFmtId="0" fontId="1" fillId="0" borderId="18" xfId="42" applyFont="1" applyBorder="1" applyAlignment="1">
      <alignment vertical="center" justifyLastLine="1"/>
    </xf>
    <xf numFmtId="0" fontId="1" fillId="0" borderId="33" xfId="42" applyFont="1" applyBorder="1" applyAlignment="1">
      <alignment vertical="center" justifyLastLine="1"/>
    </xf>
    <xf numFmtId="0" fontId="1" fillId="0" borderId="10" xfId="42" applyFont="1" applyBorder="1" applyAlignment="1">
      <alignment vertical="center" justifyLastLine="1"/>
    </xf>
    <xf numFmtId="0" fontId="1" fillId="0" borderId="57" xfId="42" applyFont="1" applyBorder="1" applyAlignment="1">
      <alignment horizontal="center" vertical="distributed" textRotation="255" justifyLastLine="1"/>
    </xf>
    <xf numFmtId="0" fontId="1" fillId="0" borderId="54" xfId="42" applyFont="1" applyBorder="1" applyAlignment="1">
      <alignment horizontal="center" vertical="distributed" textRotation="255" justifyLastLine="1"/>
    </xf>
    <xf numFmtId="0" fontId="1" fillId="0" borderId="13" xfId="42" applyFont="1" applyBorder="1" applyAlignment="1">
      <alignment horizontal="center" vertical="distributed" textRotation="255" justifyLastLine="1"/>
    </xf>
    <xf numFmtId="0" fontId="1" fillId="0" borderId="34" xfId="42" applyFont="1" applyBorder="1" applyAlignment="1">
      <alignment vertical="center" justifyLastLine="1"/>
    </xf>
    <xf numFmtId="0" fontId="1" fillId="0" borderId="18" xfId="42" applyFont="1" applyBorder="1" applyAlignment="1">
      <alignment vertical="center"/>
    </xf>
    <xf numFmtId="0" fontId="1" fillId="0" borderId="33" xfId="42" applyFont="1" applyBorder="1" applyAlignment="1">
      <alignment vertical="center"/>
    </xf>
    <xf numFmtId="0" fontId="1" fillId="0" borderId="10" xfId="42" applyFont="1" applyBorder="1" applyAlignment="1">
      <alignment vertical="center"/>
    </xf>
    <xf numFmtId="0" fontId="1" fillId="0" borderId="53" xfId="42" applyFont="1" applyFill="1" applyBorder="1" applyAlignment="1">
      <alignment horizontal="distributed" vertical="center" justifyLastLine="1"/>
    </xf>
    <xf numFmtId="0" fontId="1" fillId="0" borderId="17" xfId="42" applyFont="1" applyFill="1" applyBorder="1" applyAlignment="1">
      <alignment horizontal="distributed" vertical="center" justifyLastLine="1"/>
    </xf>
    <xf numFmtId="0" fontId="1" fillId="0" borderId="55" xfId="42" applyFont="1" applyFill="1" applyBorder="1" applyAlignment="1">
      <alignment horizontal="distributed" vertical="center" justifyLastLine="1"/>
    </xf>
    <xf numFmtId="0" fontId="1" fillId="0" borderId="56" xfId="42" applyFont="1" applyFill="1" applyBorder="1" applyAlignment="1">
      <alignment horizontal="distributed" vertical="center" justifyLastLine="1"/>
    </xf>
    <xf numFmtId="0" fontId="22" fillId="0" borderId="54" xfId="42" applyFont="1" applyFill="1" applyBorder="1" applyAlignment="1">
      <alignment vertical="center" wrapText="1" justifyLastLine="1"/>
    </xf>
    <xf numFmtId="0" fontId="22" fillId="0" borderId="13" xfId="42" applyFont="1" applyFill="1" applyBorder="1" applyAlignment="1">
      <alignment vertical="center" wrapText="1" justifyLastLine="1"/>
    </xf>
    <xf numFmtId="0" fontId="1" fillId="0" borderId="26" xfId="42" applyFont="1" applyFill="1" applyBorder="1" applyAlignment="1">
      <alignment vertical="center" justifyLastLine="1"/>
    </xf>
    <xf numFmtId="0" fontId="1" fillId="0" borderId="54" xfId="42" applyFont="1" applyFill="1" applyBorder="1" applyAlignment="1">
      <alignment vertical="center" justifyLastLine="1"/>
    </xf>
    <xf numFmtId="0" fontId="1" fillId="0" borderId="13" xfId="42" applyFont="1" applyFill="1" applyBorder="1" applyAlignment="1">
      <alignment vertical="center" justifyLastLine="1"/>
    </xf>
    <xf numFmtId="0" fontId="1" fillId="0" borderId="90" xfId="42" applyFont="1" applyFill="1" applyBorder="1" applyAlignment="1">
      <alignment vertical="center" justifyLastLine="1"/>
    </xf>
    <xf numFmtId="0" fontId="1" fillId="0" borderId="96" xfId="42" applyFont="1" applyFill="1" applyBorder="1" applyAlignment="1">
      <alignment vertical="center" justifyLastLine="1"/>
    </xf>
    <xf numFmtId="0" fontId="1" fillId="0" borderId="26" xfId="42" applyFont="1" applyBorder="1" applyAlignment="1">
      <alignment vertical="center"/>
    </xf>
    <xf numFmtId="0" fontId="1" fillId="0" borderId="54" xfId="42" applyFont="1" applyBorder="1" applyAlignment="1">
      <alignment vertical="center"/>
    </xf>
    <xf numFmtId="0" fontId="1" fillId="0" borderId="13" xfId="42" applyFont="1" applyBorder="1" applyAlignment="1">
      <alignment vertical="center"/>
    </xf>
    <xf numFmtId="4" fontId="1" fillId="0" borderId="44" xfId="42" applyNumberFormat="1" applyFont="1" applyBorder="1" applyAlignment="1">
      <alignment horizontal="center" vertical="center" wrapText="1"/>
    </xf>
    <xf numFmtId="4" fontId="1" fillId="0" borderId="46" xfId="42" applyNumberFormat="1" applyFont="1" applyBorder="1" applyAlignment="1">
      <alignment horizontal="center" vertical="center" wrapText="1"/>
    </xf>
    <xf numFmtId="4" fontId="1" fillId="0" borderId="43" xfId="42" applyNumberFormat="1" applyFont="1" applyBorder="1" applyAlignment="1">
      <alignment horizontal="center" vertical="center" wrapText="1"/>
    </xf>
    <xf numFmtId="179" fontId="1" fillId="0" borderId="18" xfId="42" applyNumberFormat="1" applyFont="1" applyBorder="1" applyAlignment="1">
      <alignment vertical="center"/>
    </xf>
    <xf numFmtId="179" fontId="1" fillId="0" borderId="33" xfId="42" applyNumberFormat="1" applyFont="1" applyBorder="1" applyAlignment="1">
      <alignment vertical="center"/>
    </xf>
    <xf numFmtId="179" fontId="1" fillId="0" borderId="10" xfId="42" applyNumberFormat="1" applyFont="1" applyBorder="1" applyAlignment="1">
      <alignment vertical="center"/>
    </xf>
    <xf numFmtId="57" fontId="1" fillId="0" borderId="18" xfId="42" applyNumberFormat="1" applyFont="1" applyBorder="1" applyAlignment="1">
      <alignment horizontal="left" vertical="center"/>
    </xf>
    <xf numFmtId="57" fontId="1" fillId="0" borderId="33" xfId="42" applyNumberFormat="1" applyFont="1" applyBorder="1" applyAlignment="1">
      <alignment horizontal="left" vertical="center"/>
    </xf>
    <xf numFmtId="57" fontId="1" fillId="0" borderId="10" xfId="42" applyNumberFormat="1" applyFont="1" applyBorder="1" applyAlignment="1">
      <alignment horizontal="left" vertical="center"/>
    </xf>
    <xf numFmtId="179" fontId="1" fillId="0" borderId="18" xfId="42" applyNumberFormat="1" applyFont="1" applyBorder="1" applyAlignment="1">
      <alignment vertical="center" wrapText="1"/>
    </xf>
    <xf numFmtId="0" fontId="1" fillId="0" borderId="20" xfId="42" applyFont="1" applyBorder="1" applyAlignment="1">
      <alignment vertical="center" wrapText="1" justifyLastLine="1"/>
    </xf>
    <xf numFmtId="0" fontId="1" fillId="0" borderId="22" xfId="42" applyFont="1" applyBorder="1" applyAlignment="1">
      <alignment vertical="center" wrapText="1" justifyLastLine="1"/>
    </xf>
    <xf numFmtId="0" fontId="1" fillId="0" borderId="26" xfId="42" applyFont="1" applyBorder="1" applyAlignment="1">
      <alignment vertical="center" justifyLastLine="1"/>
    </xf>
    <xf numFmtId="0" fontId="1" fillId="0" borderId="54" xfId="42" applyFont="1" applyBorder="1" applyAlignment="1">
      <alignment vertical="center" justifyLastLine="1"/>
    </xf>
    <xf numFmtId="0" fontId="1" fillId="0" borderId="59" xfId="42" applyFont="1" applyBorder="1" applyAlignment="1">
      <alignment vertical="center" justifyLastLine="1"/>
    </xf>
    <xf numFmtId="0" fontId="1" fillId="0" borderId="59" xfId="42" applyFont="1" applyBorder="1" applyAlignment="1">
      <alignment horizontal="center" vertical="distributed" textRotation="255" justifyLastLine="1"/>
    </xf>
    <xf numFmtId="0" fontId="1" fillId="0" borderId="33" xfId="42" applyFont="1" applyBorder="1" applyAlignment="1">
      <alignment horizontal="center" vertical="center" wrapText="1" justifyLastLine="1"/>
    </xf>
    <xf numFmtId="0" fontId="1" fillId="0" borderId="49" xfId="42" applyFont="1" applyBorder="1" applyAlignment="1">
      <alignment horizontal="center" vertical="center" wrapText="1" justifyLastLine="1"/>
    </xf>
    <xf numFmtId="0" fontId="1" fillId="0" borderId="33" xfId="42" applyFont="1" applyBorder="1" applyAlignment="1">
      <alignment vertical="center" wrapText="1" justifyLastLine="1"/>
    </xf>
    <xf numFmtId="0" fontId="1" fillId="0" borderId="49" xfId="42" applyFont="1" applyBorder="1" applyAlignment="1">
      <alignment vertical="center" justifyLastLine="1"/>
    </xf>
    <xf numFmtId="57" fontId="1" fillId="0" borderId="49" xfId="42" applyNumberFormat="1" applyFont="1" applyBorder="1" applyAlignment="1">
      <alignment horizontal="left" vertical="center" justifyLastLine="1"/>
    </xf>
    <xf numFmtId="179" fontId="1" fillId="0" borderId="18" xfId="58" applyNumberFormat="1" applyFont="1" applyBorder="1" applyAlignment="1">
      <alignment vertical="center" wrapText="1" justifyLastLine="1"/>
    </xf>
    <xf numFmtId="179" fontId="1" fillId="0" borderId="33" xfId="58" applyNumberFormat="1" applyFont="1" applyBorder="1" applyAlignment="1">
      <alignment vertical="center" wrapText="1" justifyLastLine="1"/>
    </xf>
    <xf numFmtId="179" fontId="1" fillId="0" borderId="49" xfId="58" applyNumberFormat="1" applyFont="1" applyBorder="1" applyAlignment="1">
      <alignment vertical="center" wrapText="1" justifyLastLine="1"/>
    </xf>
    <xf numFmtId="4" fontId="1" fillId="0" borderId="64" xfId="42" applyNumberFormat="1" applyFont="1" applyBorder="1" applyAlignment="1">
      <alignment horizontal="center" vertical="center" wrapText="1" justifyLastLine="1"/>
    </xf>
    <xf numFmtId="4" fontId="1" fillId="0" borderId="67" xfId="42" applyNumberFormat="1" applyFont="1" applyBorder="1" applyAlignment="1">
      <alignment horizontal="center" vertical="center" wrapText="1" justifyLastLine="1"/>
    </xf>
    <xf numFmtId="0" fontId="1" fillId="0" borderId="26" xfId="42" applyFont="1" applyBorder="1" applyAlignment="1">
      <alignment horizontal="center" vertical="distributed" textRotation="255" justifyLastLine="1"/>
    </xf>
    <xf numFmtId="0" fontId="1" fillId="0" borderId="49" xfId="42" applyFont="1" applyBorder="1" applyAlignment="1">
      <alignment vertical="center"/>
    </xf>
    <xf numFmtId="0" fontId="1" fillId="0" borderId="27" xfId="42" applyFont="1" applyBorder="1" applyAlignment="1">
      <alignment vertical="center"/>
    </xf>
    <xf numFmtId="0" fontId="1" fillId="0" borderId="20" xfId="42" applyFont="1" applyBorder="1" applyAlignment="1">
      <alignment vertical="center"/>
    </xf>
    <xf numFmtId="0" fontId="1" fillId="0" borderId="27" xfId="42" applyFont="1" applyBorder="1" applyAlignment="1">
      <alignment vertical="center" wrapText="1"/>
    </xf>
    <xf numFmtId="0" fontId="1" fillId="0" borderId="20" xfId="42" applyFont="1" applyBorder="1" applyAlignment="1">
      <alignment vertical="center" wrapText="1"/>
    </xf>
    <xf numFmtId="0" fontId="1" fillId="0" borderId="55" xfId="42" applyFont="1" applyBorder="1" applyAlignment="1">
      <alignment horizontal="distributed" vertical="center" justifyLastLine="1"/>
    </xf>
    <xf numFmtId="0" fontId="1" fillId="0" borderId="56" xfId="42" applyFont="1" applyBorder="1" applyAlignment="1">
      <alignment horizontal="distributed" vertical="center" justifyLastLine="1"/>
    </xf>
    <xf numFmtId="179" fontId="1" fillId="0" borderId="37" xfId="42" applyNumberFormat="1" applyFont="1" applyBorder="1" applyAlignment="1">
      <alignment vertical="center"/>
    </xf>
    <xf numFmtId="179" fontId="1" fillId="0" borderId="42" xfId="42" applyNumberFormat="1" applyFont="1" applyBorder="1" applyAlignment="1">
      <alignment vertical="center"/>
    </xf>
    <xf numFmtId="0" fontId="1" fillId="0" borderId="60" xfId="42" applyFont="1" applyBorder="1" applyAlignment="1">
      <alignment horizontal="distributed" vertical="center" justifyLastLine="1"/>
    </xf>
    <xf numFmtId="0" fontId="1" fillId="0" borderId="39" xfId="42" applyFont="1" applyBorder="1" applyAlignment="1">
      <alignment horizontal="distributed" vertical="center" justifyLastLine="1"/>
    </xf>
    <xf numFmtId="0" fontId="22" fillId="0" borderId="26" xfId="42" applyFont="1" applyBorder="1" applyAlignment="1">
      <alignment vertical="center" wrapText="1"/>
    </xf>
    <xf numFmtId="0" fontId="22" fillId="0" borderId="13" xfId="42" applyFont="1" applyBorder="1" applyAlignment="1">
      <alignment vertical="center" wrapText="1"/>
    </xf>
    <xf numFmtId="179" fontId="1" fillId="0" borderId="37" xfId="42" applyNumberFormat="1" applyFont="1" applyBorder="1" applyAlignment="1">
      <alignment horizontal="right" vertical="center" wrapText="1"/>
    </xf>
    <xf numFmtId="179" fontId="1" fillId="0" borderId="42" xfId="42" applyNumberFormat="1" applyFont="1" applyBorder="1" applyAlignment="1">
      <alignment horizontal="right" vertical="center"/>
    </xf>
    <xf numFmtId="0" fontId="1" fillId="0" borderId="11" xfId="42" applyFont="1" applyBorder="1" applyAlignment="1">
      <alignment horizontal="distributed" vertical="center" justifyLastLine="1"/>
    </xf>
    <xf numFmtId="0" fontId="1" fillId="0" borderId="53" xfId="42" applyFont="1" applyBorder="1" applyAlignment="1">
      <alignment horizontal="center" vertical="center" justifyLastLine="1"/>
    </xf>
    <xf numFmtId="0" fontId="1" fillId="0" borderId="17" xfId="42" applyFont="1" applyBorder="1" applyAlignment="1">
      <alignment horizontal="center" vertical="center" justifyLastLine="1"/>
    </xf>
    <xf numFmtId="0" fontId="1" fillId="0" borderId="59" xfId="42" applyFont="1" applyBorder="1" applyAlignment="1">
      <alignment vertical="center"/>
    </xf>
    <xf numFmtId="0" fontId="1" fillId="0" borderId="10" xfId="42" applyFont="1" applyBorder="1" applyAlignment="1">
      <alignment horizontal="left" vertical="center"/>
    </xf>
    <xf numFmtId="0" fontId="1" fillId="0" borderId="82" xfId="42" applyFont="1" applyBorder="1" applyAlignment="1">
      <alignment horizontal="center" vertical="distributed" textRotation="255" justifyLastLine="1"/>
    </xf>
    <xf numFmtId="0" fontId="1" fillId="0" borderId="14" xfId="42" applyFont="1" applyBorder="1" applyAlignment="1">
      <alignment horizontal="center" vertical="distributed" textRotation="255" justifyLastLine="1"/>
    </xf>
    <xf numFmtId="57" fontId="1" fillId="0" borderId="18" xfId="42" applyNumberFormat="1" applyFont="1" applyBorder="1" applyAlignment="1">
      <alignment horizontal="center" vertical="center"/>
    </xf>
    <xf numFmtId="57" fontId="1" fillId="0" borderId="10" xfId="42" applyNumberFormat="1" applyFont="1" applyBorder="1" applyAlignment="1">
      <alignment horizontal="center" vertical="center"/>
    </xf>
    <xf numFmtId="57" fontId="1" fillId="0" borderId="34" xfId="42" applyNumberFormat="1" applyFont="1" applyBorder="1" applyAlignment="1">
      <alignment horizontal="center" vertical="center"/>
    </xf>
    <xf numFmtId="49" fontId="1" fillId="0" borderId="18" xfId="42" applyNumberFormat="1" applyFont="1" applyBorder="1" applyAlignment="1">
      <alignment horizontal="center" vertical="center"/>
    </xf>
    <xf numFmtId="49" fontId="1" fillId="0" borderId="10" xfId="42" applyNumberFormat="1" applyFont="1" applyBorder="1" applyAlignment="1">
      <alignment horizontal="center" vertical="center"/>
    </xf>
    <xf numFmtId="49" fontId="1" fillId="0" borderId="18" xfId="42" applyNumberFormat="1" applyFont="1" applyBorder="1" applyAlignment="1">
      <alignment horizontal="left" vertical="center"/>
    </xf>
    <xf numFmtId="49" fontId="1" fillId="0" borderId="10" xfId="42" applyNumberFormat="1" applyFont="1" applyBorder="1" applyAlignment="1">
      <alignment horizontal="left" vertical="center"/>
    </xf>
    <xf numFmtId="0" fontId="1" fillId="0" borderId="14" xfId="42" applyFont="1" applyBorder="1" applyAlignment="1">
      <alignment horizontal="center" vertical="center" textRotation="255"/>
    </xf>
    <xf numFmtId="0" fontId="1" fillId="0" borderId="25" xfId="42" applyFont="1" applyBorder="1" applyAlignment="1">
      <alignment horizontal="center" vertical="center" textRotation="255"/>
    </xf>
    <xf numFmtId="57" fontId="1" fillId="0" borderId="18" xfId="44" applyNumberFormat="1" applyFont="1" applyBorder="1" applyAlignment="1">
      <alignment horizontal="left" vertical="center" wrapText="1"/>
    </xf>
    <xf numFmtId="57" fontId="1" fillId="0" borderId="33" xfId="44" applyNumberFormat="1" applyFont="1" applyBorder="1" applyAlignment="1">
      <alignment horizontal="left" vertical="center"/>
    </xf>
    <xf numFmtId="57" fontId="1" fillId="0" borderId="49" xfId="44" applyNumberFormat="1" applyFont="1" applyBorder="1" applyAlignment="1">
      <alignment horizontal="left" vertical="center"/>
    </xf>
    <xf numFmtId="4" fontId="1" fillId="0" borderId="37" xfId="42" applyNumberFormat="1" applyFont="1" applyBorder="1" applyAlignment="1">
      <alignment horizontal="right" vertical="center" wrapText="1"/>
    </xf>
    <xf numFmtId="4" fontId="1" fillId="0" borderId="64" xfId="42" applyNumberFormat="1" applyFont="1" applyBorder="1" applyAlignment="1">
      <alignment horizontal="right" vertical="center" wrapText="1"/>
    </xf>
    <xf numFmtId="4" fontId="1" fillId="0" borderId="67" xfId="42" applyNumberFormat="1" applyFont="1" applyBorder="1" applyAlignment="1">
      <alignment horizontal="right" vertical="center" wrapText="1"/>
    </xf>
    <xf numFmtId="57" fontId="1" fillId="0" borderId="18" xfId="44" applyNumberFormat="1" applyFont="1" applyBorder="1" applyAlignment="1">
      <alignment horizontal="center" vertical="center" wrapText="1"/>
    </xf>
    <xf numFmtId="57" fontId="1" fillId="0" borderId="33" xfId="44" applyNumberFormat="1" applyFont="1" applyBorder="1" applyAlignment="1">
      <alignment horizontal="center" vertical="center" wrapText="1"/>
    </xf>
    <xf numFmtId="57" fontId="1" fillId="0" borderId="49" xfId="44" applyNumberFormat="1" applyFont="1" applyBorder="1" applyAlignment="1">
      <alignment horizontal="center" vertical="center" wrapText="1"/>
    </xf>
    <xf numFmtId="0" fontId="1" fillId="0" borderId="23" xfId="42" applyFont="1" applyBorder="1" applyAlignment="1">
      <alignment vertical="center"/>
    </xf>
    <xf numFmtId="0" fontId="1" fillId="0" borderId="81" xfId="42" applyFont="1" applyBorder="1" applyAlignment="1">
      <alignment vertical="center"/>
    </xf>
    <xf numFmtId="0" fontId="1" fillId="0" borderId="18" xfId="42" applyFont="1" applyBorder="1" applyAlignment="1">
      <alignment horizontal="center" vertical="center"/>
    </xf>
    <xf numFmtId="0" fontId="1" fillId="0" borderId="10" xfId="42" applyFont="1" applyBorder="1" applyAlignment="1">
      <alignment horizontal="center" vertical="center"/>
    </xf>
    <xf numFmtId="38" fontId="1" fillId="0" borderId="37" xfId="60" applyNumberFormat="1" applyFont="1" applyFill="1" applyBorder="1" applyAlignment="1">
      <alignment vertical="center"/>
    </xf>
    <xf numFmtId="38" fontId="1" fillId="0" borderId="42" xfId="60" applyNumberFormat="1" applyFont="1" applyFill="1" applyBorder="1" applyAlignment="1">
      <alignment vertical="center"/>
    </xf>
    <xf numFmtId="176" fontId="1" fillId="0" borderId="29" xfId="51" applyNumberFormat="1" applyFont="1" applyFill="1" applyBorder="1" applyAlignment="1">
      <alignment vertical="center"/>
    </xf>
    <xf numFmtId="176" fontId="1" fillId="0" borderId="36" xfId="51" applyNumberFormat="1" applyFont="1" applyFill="1" applyBorder="1" applyAlignment="1">
      <alignment vertical="center"/>
    </xf>
    <xf numFmtId="0" fontId="1" fillId="0" borderId="0" xfId="47" applyFont="1" applyFill="1" applyAlignment="1">
      <alignment horizontal="left" vertical="center" wrapText="1"/>
    </xf>
    <xf numFmtId="0" fontId="1" fillId="0" borderId="32" xfId="46" applyFont="1" applyFill="1" applyBorder="1" applyAlignment="1">
      <alignment horizontal="center" vertical="center"/>
    </xf>
    <xf numFmtId="0" fontId="1" fillId="0" borderId="47" xfId="46" applyFont="1" applyFill="1" applyBorder="1" applyAlignment="1">
      <alignment horizontal="center" vertical="center"/>
    </xf>
    <xf numFmtId="0" fontId="1" fillId="0" borderId="26" xfId="46" applyFont="1" applyFill="1" applyBorder="1" applyAlignment="1">
      <alignment horizontal="center" vertical="center" justifyLastLine="1"/>
    </xf>
    <xf numFmtId="0" fontId="1" fillId="0" borderId="54" xfId="46" applyFont="1" applyFill="1" applyBorder="1" applyAlignment="1">
      <alignment horizontal="center" vertical="center" justifyLastLine="1"/>
    </xf>
    <xf numFmtId="0" fontId="1" fillId="0" borderId="13" xfId="46" applyFont="1" applyFill="1" applyBorder="1" applyAlignment="1">
      <alignment horizontal="center" vertical="center" justifyLastLine="1"/>
    </xf>
    <xf numFmtId="0" fontId="1" fillId="0" borderId="61" xfId="46" applyFont="1" applyFill="1" applyBorder="1" applyAlignment="1">
      <alignment horizontal="center" vertical="center"/>
    </xf>
    <xf numFmtId="0" fontId="1" fillId="0" borderId="31" xfId="46" applyFont="1" applyFill="1" applyBorder="1" applyAlignment="1">
      <alignment horizontal="center" vertical="center"/>
    </xf>
    <xf numFmtId="0" fontId="1" fillId="0" borderId="55" xfId="46" applyFont="1" applyFill="1" applyBorder="1" applyAlignment="1">
      <alignment horizontal="center" vertical="center" justifyLastLine="1"/>
    </xf>
    <xf numFmtId="0" fontId="1" fillId="0" borderId="56" xfId="46" applyFont="1" applyFill="1" applyBorder="1" applyAlignment="1">
      <alignment horizontal="center" vertical="center" justifyLastLine="1"/>
    </xf>
    <xf numFmtId="0" fontId="1" fillId="0" borderId="53" xfId="46" applyFont="1" applyFill="1" applyBorder="1" applyAlignment="1">
      <alignment horizontal="center" vertical="center" justifyLastLine="1"/>
    </xf>
    <xf numFmtId="0" fontId="1" fillId="0" borderId="33" xfId="46" applyFont="1" applyFill="1" applyBorder="1" applyAlignment="1">
      <alignment horizontal="center" vertical="center" justifyLastLine="1"/>
    </xf>
    <xf numFmtId="0" fontId="1" fillId="0" borderId="17" xfId="46" applyFont="1" applyFill="1" applyBorder="1" applyAlignment="1">
      <alignment horizontal="center" vertical="center" justifyLastLine="1"/>
    </xf>
    <xf numFmtId="176" fontId="1" fillId="0" borderId="29" xfId="49" applyNumberFormat="1" applyFont="1" applyFill="1" applyBorder="1" applyAlignment="1">
      <alignment horizontal="center" vertical="center" wrapText="1"/>
    </xf>
    <xf numFmtId="176" fontId="1" fillId="0" borderId="75" xfId="49" applyNumberFormat="1" applyFont="1" applyFill="1" applyBorder="1" applyAlignment="1">
      <alignment horizontal="center" vertical="center" wrapText="1"/>
    </xf>
    <xf numFmtId="176" fontId="1" fillId="0" borderId="36" xfId="49" applyNumberFormat="1" applyFont="1" applyFill="1" applyBorder="1" applyAlignment="1">
      <alignment horizontal="center" vertical="center" wrapText="1"/>
    </xf>
    <xf numFmtId="176" fontId="1" fillId="0" borderId="74" xfId="49" applyNumberFormat="1" applyFont="1" applyFill="1" applyBorder="1" applyAlignment="1">
      <alignment horizontal="center" vertical="center" wrapText="1"/>
    </xf>
    <xf numFmtId="176" fontId="1" fillId="0" borderId="28" xfId="49" applyNumberFormat="1" applyFont="1" applyFill="1" applyBorder="1" applyAlignment="1">
      <alignment horizontal="center" vertical="center" wrapText="1"/>
    </xf>
    <xf numFmtId="176" fontId="1" fillId="0" borderId="70" xfId="49" applyNumberFormat="1" applyFont="1" applyFill="1" applyBorder="1" applyAlignment="1">
      <alignment horizontal="center" vertical="center" wrapText="1"/>
    </xf>
    <xf numFmtId="176" fontId="1" fillId="0" borderId="71" xfId="49" applyNumberFormat="1" applyFont="1" applyFill="1" applyBorder="1" applyAlignment="1">
      <alignment horizontal="center" vertical="center" wrapText="1"/>
    </xf>
    <xf numFmtId="176" fontId="1" fillId="0" borderId="83" xfId="49" applyNumberFormat="1" applyFont="1" applyFill="1" applyBorder="1" applyAlignment="1">
      <alignment horizontal="center" vertical="center" wrapText="1"/>
    </xf>
    <xf numFmtId="176" fontId="1" fillId="0" borderId="80" xfId="49" applyNumberFormat="1" applyFont="1" applyFill="1" applyBorder="1" applyAlignment="1">
      <alignment horizontal="center" vertical="center" wrapText="1"/>
    </xf>
    <xf numFmtId="176" fontId="1" fillId="0" borderId="23" xfId="49" applyNumberFormat="1" applyFont="1" applyFill="1" applyBorder="1" applyAlignment="1">
      <alignment horizontal="center" vertical="center" wrapText="1"/>
    </xf>
    <xf numFmtId="176" fontId="1" fillId="0" borderId="78" xfId="49" applyNumberFormat="1" applyFont="1" applyFill="1" applyBorder="1" applyAlignment="1">
      <alignment horizontal="center" vertical="center" wrapText="1"/>
    </xf>
    <xf numFmtId="176" fontId="1" fillId="0" borderId="81" xfId="49" applyNumberFormat="1" applyFont="1" applyFill="1" applyBorder="1" applyAlignment="1">
      <alignment horizontal="center" vertical="center" wrapText="1"/>
    </xf>
    <xf numFmtId="38" fontId="1" fillId="0" borderId="28" xfId="59" applyNumberFormat="1" applyFont="1" applyFill="1" applyBorder="1" applyAlignment="1">
      <alignment horizontal="center" vertical="center" wrapText="1"/>
    </xf>
    <xf numFmtId="38" fontId="1" fillId="0" borderId="85" xfId="59" applyNumberFormat="1" applyFont="1" applyFill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7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8" builtinId="6"/>
    <cellStyle name="桁区切り 2" xfId="5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（１）体育施設" xfId="41"/>
    <cellStyle name="標準_11-4　スポーツ・レクリエーション" xfId="42"/>
    <cellStyle name="標準_11-４　スポーツ・レクリエーション" xfId="43"/>
    <cellStyle name="標準_11-4　スポーツ・レクリエーション 2" xfId="44"/>
    <cellStyle name="標準_11－4　スポーツ・レクリエーション　93～95" xfId="45"/>
    <cellStyle name="標準_11-4　スポーツ・レクリエーション_（１）体育施設  2" xfId="56"/>
    <cellStyle name="標準_11-4　スポーツ・レクリエーション_（２）学校施設スポーツ開放" xfId="46"/>
    <cellStyle name="標準_11-４　スポーツ・レクリエーション_（２）学校施設スポーツ開放" xfId="47"/>
    <cellStyle name="標準_11-4　スポーツ・レクリエーション_（２）学校施設スポーツ開放 3" xfId="48"/>
    <cellStyle name="標準_11-4　スポーツ・レクリエーション_（２）学校施設スポーツ開放_（２）学校施設スポーツ開放" xfId="49"/>
    <cellStyle name="標準_11-4　スポーツ・レクリエーション_（２）学校施設スポーツ開放_（２）学校施設スポーツ開放 2" xfId="59"/>
    <cellStyle name="標準_11-４　スポーツ・レクリエーション_体育施設" xfId="50"/>
    <cellStyle name="標準_11-4　スポーツ・レクリエーション_体育施設（つづき） " xfId="51"/>
    <cellStyle name="標準_11-4　スポーツ・レクリエーション_体育施設（つづき）  2" xfId="60"/>
    <cellStyle name="標準_11-4　スポーツ・レクリエーション_体育施設（つづき）_体育施設（つづき） " xfId="52"/>
    <cellStyle name="標準_11-4　スポーツ・レクリエーション_体育施設（つづき）_体育施設（つづき）  2" xfId="61"/>
    <cellStyle name="標準_体育施設（つづき）" xfId="53"/>
    <cellStyle name="良い" xfId="54" builtinId="26" customBuiltin="1"/>
  </cellStyles>
  <dxfs count="0"/>
  <tableStyles count="0" defaultTableStyle="TableStyleMedium2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49"/>
  <sheetViews>
    <sheetView showGridLines="0" tabSelected="1" zoomScale="55" zoomScaleNormal="55" workbookViewId="0">
      <selection activeCell="B1" sqref="B1"/>
    </sheetView>
  </sheetViews>
  <sheetFormatPr defaultColWidth="9" defaultRowHeight="13" x14ac:dyDescent="0.2"/>
  <cols>
    <col min="1" max="1" width="9" style="8"/>
    <col min="2" max="2" width="5.81640625" style="8" customWidth="1"/>
    <col min="3" max="3" width="23.81640625" style="8" customWidth="1"/>
    <col min="4" max="4" width="12.453125" style="8" bestFit="1" customWidth="1"/>
    <col min="5" max="5" width="10.90625" style="8" customWidth="1"/>
    <col min="6" max="6" width="14.08984375" style="8" bestFit="1" customWidth="1"/>
    <col min="7" max="7" width="13.36328125" style="8" customWidth="1"/>
    <col min="8" max="8" width="18.08984375" style="8" customWidth="1"/>
    <col min="9" max="9" width="10" style="8" customWidth="1"/>
    <col min="10" max="13" width="10.453125" style="8" customWidth="1"/>
    <col min="14" max="14" width="10.36328125" style="10" customWidth="1"/>
    <col min="15" max="15" width="1" style="8" customWidth="1"/>
    <col min="16" max="16384" width="9" style="8"/>
  </cols>
  <sheetData>
    <row r="1" spans="1:15" ht="16.5" x14ac:dyDescent="0.25">
      <c r="A1" s="8" t="s">
        <v>84</v>
      </c>
      <c r="B1" s="9" t="s">
        <v>109</v>
      </c>
    </row>
    <row r="2" spans="1:15" ht="16.5" x14ac:dyDescent="0.25">
      <c r="A2" s="8" t="s">
        <v>85</v>
      </c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4"/>
    </row>
    <row r="3" spans="1:15" ht="17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/>
    </row>
    <row r="4" spans="1:15" ht="13.5" customHeight="1" x14ac:dyDescent="0.2">
      <c r="B4" s="265" t="s">
        <v>2</v>
      </c>
      <c r="C4" s="266"/>
      <c r="D4" s="261" t="s">
        <v>3</v>
      </c>
      <c r="E4" s="261" t="s">
        <v>4</v>
      </c>
      <c r="F4" s="261" t="s">
        <v>16</v>
      </c>
      <c r="G4" s="254" t="s">
        <v>65</v>
      </c>
      <c r="H4" s="281" t="s">
        <v>5</v>
      </c>
      <c r="I4" s="279" t="s">
        <v>17</v>
      </c>
      <c r="J4" s="15" t="s">
        <v>176</v>
      </c>
      <c r="K4" s="15" t="s">
        <v>177</v>
      </c>
      <c r="L4" s="15" t="s">
        <v>178</v>
      </c>
      <c r="M4" s="16" t="s">
        <v>179</v>
      </c>
      <c r="N4" s="17" t="s">
        <v>188</v>
      </c>
      <c r="O4" s="14"/>
    </row>
    <row r="5" spans="1:15" ht="13.5" thickBot="1" x14ac:dyDescent="0.25">
      <c r="B5" s="267"/>
      <c r="C5" s="268"/>
      <c r="D5" s="262"/>
      <c r="E5" s="262"/>
      <c r="F5" s="262"/>
      <c r="G5" s="255"/>
      <c r="H5" s="282"/>
      <c r="I5" s="280"/>
      <c r="J5" s="18" t="s">
        <v>112</v>
      </c>
      <c r="K5" s="18" t="s">
        <v>112</v>
      </c>
      <c r="L5" s="18" t="s">
        <v>112</v>
      </c>
      <c r="M5" s="19" t="s">
        <v>62</v>
      </c>
      <c r="N5" s="20" t="s">
        <v>62</v>
      </c>
      <c r="O5" s="21"/>
    </row>
    <row r="6" spans="1:15" ht="14.25" customHeight="1" thickTop="1" x14ac:dyDescent="0.2">
      <c r="B6" s="272" t="s">
        <v>18</v>
      </c>
      <c r="C6" s="275" t="s">
        <v>66</v>
      </c>
      <c r="D6" s="275" t="s">
        <v>67</v>
      </c>
      <c r="E6" s="263">
        <v>40664</v>
      </c>
      <c r="F6" s="264">
        <v>758.31</v>
      </c>
      <c r="G6" s="259" t="s">
        <v>55</v>
      </c>
      <c r="H6" s="288" t="s">
        <v>96</v>
      </c>
      <c r="I6" s="232" t="s">
        <v>6</v>
      </c>
      <c r="J6" s="233">
        <v>1400</v>
      </c>
      <c r="K6" s="233">
        <v>1397</v>
      </c>
      <c r="L6" s="234">
        <v>1823</v>
      </c>
      <c r="M6" s="235">
        <v>797</v>
      </c>
      <c r="N6" s="236">
        <v>518</v>
      </c>
      <c r="O6" s="21"/>
    </row>
    <row r="7" spans="1:15" x14ac:dyDescent="0.2">
      <c r="B7" s="273"/>
      <c r="C7" s="271"/>
      <c r="D7" s="271"/>
      <c r="E7" s="250"/>
      <c r="F7" s="253"/>
      <c r="G7" s="260"/>
      <c r="H7" s="289"/>
      <c r="I7" s="237" t="s">
        <v>7</v>
      </c>
      <c r="J7" s="238">
        <v>835</v>
      </c>
      <c r="K7" s="238">
        <v>834</v>
      </c>
      <c r="L7" s="239">
        <v>730</v>
      </c>
      <c r="M7" s="240">
        <v>451</v>
      </c>
      <c r="N7" s="241">
        <v>296</v>
      </c>
      <c r="O7" s="21"/>
    </row>
    <row r="8" spans="1:15" ht="14.25" customHeight="1" x14ac:dyDescent="0.2">
      <c r="B8" s="273"/>
      <c r="C8" s="269" t="s">
        <v>132</v>
      </c>
      <c r="D8" s="269" t="s">
        <v>97</v>
      </c>
      <c r="E8" s="247">
        <v>40269</v>
      </c>
      <c r="F8" s="251">
        <v>19837</v>
      </c>
      <c r="G8" s="256" t="s">
        <v>64</v>
      </c>
      <c r="H8" s="23" t="s">
        <v>10</v>
      </c>
      <c r="I8" s="24" t="s">
        <v>6</v>
      </c>
      <c r="J8" s="25">
        <v>111677</v>
      </c>
      <c r="K8" s="25">
        <v>104816</v>
      </c>
      <c r="L8" s="26">
        <v>43353</v>
      </c>
      <c r="M8" s="193">
        <v>53837</v>
      </c>
      <c r="N8" s="194">
        <v>78164</v>
      </c>
      <c r="O8" s="21"/>
    </row>
    <row r="9" spans="1:15" ht="14.25" customHeight="1" x14ac:dyDescent="0.2">
      <c r="B9" s="273"/>
      <c r="C9" s="270"/>
      <c r="D9" s="270"/>
      <c r="E9" s="248"/>
      <c r="F9" s="252"/>
      <c r="G9" s="257"/>
      <c r="H9" s="23" t="s">
        <v>57</v>
      </c>
      <c r="I9" s="22" t="s">
        <v>9</v>
      </c>
      <c r="J9" s="27">
        <v>118126</v>
      </c>
      <c r="K9" s="27">
        <v>109737</v>
      </c>
      <c r="L9" s="28">
        <v>38658</v>
      </c>
      <c r="M9" s="195">
        <v>46626</v>
      </c>
      <c r="N9" s="196">
        <v>68478</v>
      </c>
      <c r="O9" s="21"/>
    </row>
    <row r="10" spans="1:15" x14ac:dyDescent="0.2">
      <c r="B10" s="273"/>
      <c r="C10" s="270"/>
      <c r="D10" s="270"/>
      <c r="E10" s="248"/>
      <c r="F10" s="252"/>
      <c r="G10" s="257"/>
      <c r="H10" s="23" t="s">
        <v>98</v>
      </c>
      <c r="I10" s="29" t="s">
        <v>172</v>
      </c>
      <c r="J10" s="27">
        <v>18247</v>
      </c>
      <c r="K10" s="27">
        <v>19616</v>
      </c>
      <c r="L10" s="28">
        <v>2970</v>
      </c>
      <c r="M10" s="195">
        <v>4671</v>
      </c>
      <c r="N10" s="196">
        <v>10160</v>
      </c>
      <c r="O10" s="21"/>
    </row>
    <row r="11" spans="1:15" x14ac:dyDescent="0.2">
      <c r="B11" s="273"/>
      <c r="C11" s="270"/>
      <c r="D11" s="270"/>
      <c r="E11" s="248"/>
      <c r="F11" s="252"/>
      <c r="G11" s="257"/>
      <c r="H11" s="23" t="s">
        <v>99</v>
      </c>
      <c r="I11" s="22" t="s">
        <v>9</v>
      </c>
      <c r="J11" s="27">
        <v>11213</v>
      </c>
      <c r="K11" s="27">
        <v>7145</v>
      </c>
      <c r="L11" s="189" t="s">
        <v>55</v>
      </c>
      <c r="M11" s="197" t="s">
        <v>129</v>
      </c>
      <c r="N11" s="198" t="s">
        <v>55</v>
      </c>
      <c r="O11" s="21"/>
    </row>
    <row r="12" spans="1:15" x14ac:dyDescent="0.2">
      <c r="B12" s="273"/>
      <c r="C12" s="270"/>
      <c r="D12" s="270"/>
      <c r="E12" s="248"/>
      <c r="F12" s="252"/>
      <c r="G12" s="257"/>
      <c r="H12" s="23" t="s">
        <v>58</v>
      </c>
      <c r="I12" s="22" t="s">
        <v>9</v>
      </c>
      <c r="J12" s="27">
        <v>2153</v>
      </c>
      <c r="K12" s="27">
        <v>2510</v>
      </c>
      <c r="L12" s="28">
        <v>625</v>
      </c>
      <c r="M12" s="195">
        <v>1346</v>
      </c>
      <c r="N12" s="196">
        <v>1685</v>
      </c>
      <c r="O12" s="21"/>
    </row>
    <row r="13" spans="1:15" x14ac:dyDescent="0.2">
      <c r="B13" s="273"/>
      <c r="C13" s="270"/>
      <c r="D13" s="270"/>
      <c r="E13" s="248"/>
      <c r="F13" s="252"/>
      <c r="G13" s="257"/>
      <c r="H13" s="23" t="s">
        <v>59</v>
      </c>
      <c r="I13" s="22" t="s">
        <v>9</v>
      </c>
      <c r="J13" s="27">
        <v>8004</v>
      </c>
      <c r="K13" s="27">
        <v>6716</v>
      </c>
      <c r="L13" s="28">
        <v>3399</v>
      </c>
      <c r="M13" s="195">
        <v>2649</v>
      </c>
      <c r="N13" s="196">
        <v>5273</v>
      </c>
      <c r="O13" s="21"/>
    </row>
    <row r="14" spans="1:15" x14ac:dyDescent="0.2">
      <c r="B14" s="273"/>
      <c r="C14" s="270"/>
      <c r="D14" s="270"/>
      <c r="E14" s="248"/>
      <c r="F14" s="252"/>
      <c r="G14" s="257"/>
      <c r="H14" s="23" t="s">
        <v>60</v>
      </c>
      <c r="I14" s="22" t="s">
        <v>9</v>
      </c>
      <c r="J14" s="27">
        <v>2947</v>
      </c>
      <c r="K14" s="27">
        <v>2616</v>
      </c>
      <c r="L14" s="28">
        <v>0</v>
      </c>
      <c r="M14" s="195">
        <v>370</v>
      </c>
      <c r="N14" s="196">
        <v>1166</v>
      </c>
      <c r="O14" s="21"/>
    </row>
    <row r="15" spans="1:15" x14ac:dyDescent="0.2">
      <c r="B15" s="273"/>
      <c r="C15" s="270"/>
      <c r="D15" s="270"/>
      <c r="E15" s="248"/>
      <c r="F15" s="252"/>
      <c r="G15" s="257"/>
      <c r="H15" s="30" t="s">
        <v>61</v>
      </c>
      <c r="I15" s="31" t="s">
        <v>9</v>
      </c>
      <c r="J15" s="32">
        <v>98541</v>
      </c>
      <c r="K15" s="32">
        <v>89901</v>
      </c>
      <c r="L15" s="33">
        <v>52397</v>
      </c>
      <c r="M15" s="199">
        <v>51510</v>
      </c>
      <c r="N15" s="196">
        <v>64639</v>
      </c>
      <c r="O15" s="21"/>
    </row>
    <row r="16" spans="1:15" ht="13.5" customHeight="1" x14ac:dyDescent="0.2">
      <c r="B16" s="273"/>
      <c r="C16" s="270"/>
      <c r="D16" s="270"/>
      <c r="E16" s="248"/>
      <c r="F16" s="252"/>
      <c r="G16" s="257"/>
      <c r="H16" s="23" t="s">
        <v>100</v>
      </c>
      <c r="I16" s="22" t="s">
        <v>9</v>
      </c>
      <c r="J16" s="32">
        <v>60871</v>
      </c>
      <c r="K16" s="32">
        <v>52321</v>
      </c>
      <c r="L16" s="33">
        <v>44336.15</v>
      </c>
      <c r="M16" s="199">
        <v>50446</v>
      </c>
      <c r="N16" s="200">
        <v>55951</v>
      </c>
      <c r="O16" s="21"/>
    </row>
    <row r="17" spans="2:15" x14ac:dyDescent="0.2">
      <c r="B17" s="273"/>
      <c r="C17" s="270"/>
      <c r="D17" s="270"/>
      <c r="E17" s="248"/>
      <c r="F17" s="252"/>
      <c r="G17" s="257"/>
      <c r="H17" s="283" t="s">
        <v>101</v>
      </c>
      <c r="I17" s="187" t="s">
        <v>7</v>
      </c>
      <c r="J17" s="34">
        <v>5487</v>
      </c>
      <c r="K17" s="34">
        <v>5233</v>
      </c>
      <c r="L17" s="35">
        <v>3644</v>
      </c>
      <c r="M17" s="201">
        <v>3568</v>
      </c>
      <c r="N17" s="202">
        <v>4419</v>
      </c>
      <c r="O17" s="21"/>
    </row>
    <row r="18" spans="2:15" x14ac:dyDescent="0.2">
      <c r="B18" s="273"/>
      <c r="C18" s="270"/>
      <c r="D18" s="270"/>
      <c r="E18" s="249"/>
      <c r="F18" s="252"/>
      <c r="G18" s="257"/>
      <c r="H18" s="284"/>
      <c r="I18" s="188" t="s">
        <v>63</v>
      </c>
      <c r="J18" s="25">
        <v>123788</v>
      </c>
      <c r="K18" s="25">
        <v>123362</v>
      </c>
      <c r="L18" s="26">
        <v>78652</v>
      </c>
      <c r="M18" s="203">
        <v>76839</v>
      </c>
      <c r="N18" s="204">
        <v>97355</v>
      </c>
      <c r="O18" s="21"/>
    </row>
    <row r="19" spans="2:15" x14ac:dyDescent="0.2">
      <c r="B19" s="273"/>
      <c r="C19" s="270"/>
      <c r="D19" s="270"/>
      <c r="E19" s="249"/>
      <c r="F19" s="252"/>
      <c r="G19" s="257"/>
      <c r="H19" s="285" t="s">
        <v>20</v>
      </c>
      <c r="I19" s="36" t="s">
        <v>22</v>
      </c>
      <c r="J19" s="27">
        <f>SUM(J8:J16)</f>
        <v>431779</v>
      </c>
      <c r="K19" s="27">
        <f>SUM(K8:K16)</f>
        <v>395378</v>
      </c>
      <c r="L19" s="27">
        <f>SUM(L8:L16)</f>
        <v>185738.15</v>
      </c>
      <c r="M19" s="27">
        <f>SUM(M8:M16)</f>
        <v>211455</v>
      </c>
      <c r="N19" s="191">
        <f>SUM(N8:N16)</f>
        <v>285516</v>
      </c>
      <c r="O19" s="21"/>
    </row>
    <row r="20" spans="2:15" x14ac:dyDescent="0.2">
      <c r="B20" s="273"/>
      <c r="C20" s="270"/>
      <c r="D20" s="270"/>
      <c r="E20" s="249"/>
      <c r="F20" s="252"/>
      <c r="G20" s="257"/>
      <c r="H20" s="286"/>
      <c r="I20" s="37" t="s">
        <v>23</v>
      </c>
      <c r="J20" s="34">
        <f t="shared" ref="J20:N20" si="0">J17</f>
        <v>5487</v>
      </c>
      <c r="K20" s="34">
        <f t="shared" si="0"/>
        <v>5233</v>
      </c>
      <c r="L20" s="34">
        <f t="shared" si="0"/>
        <v>3644</v>
      </c>
      <c r="M20" s="34">
        <f t="shared" si="0"/>
        <v>3568</v>
      </c>
      <c r="N20" s="242">
        <f t="shared" si="0"/>
        <v>4419</v>
      </c>
      <c r="O20" s="21"/>
    </row>
    <row r="21" spans="2:15" ht="13.5" thickBot="1" x14ac:dyDescent="0.25">
      <c r="B21" s="273"/>
      <c r="C21" s="270"/>
      <c r="D21" s="270"/>
      <c r="E21" s="249"/>
      <c r="F21" s="252"/>
      <c r="G21" s="257"/>
      <c r="H21" s="286"/>
      <c r="I21" s="38" t="s">
        <v>63</v>
      </c>
      <c r="J21" s="39">
        <f>J18</f>
        <v>123788</v>
      </c>
      <c r="K21" s="39">
        <f>K18</f>
        <v>123362</v>
      </c>
      <c r="L21" s="39">
        <f>L18</f>
        <v>78652</v>
      </c>
      <c r="M21" s="39">
        <f>M18</f>
        <v>76839</v>
      </c>
      <c r="N21" s="243">
        <f>N18</f>
        <v>97355</v>
      </c>
      <c r="O21" s="21"/>
    </row>
    <row r="22" spans="2:15" ht="14.25" customHeight="1" thickTop="1" x14ac:dyDescent="0.2">
      <c r="B22" s="273"/>
      <c r="C22" s="271"/>
      <c r="D22" s="271"/>
      <c r="E22" s="250"/>
      <c r="F22" s="253"/>
      <c r="G22" s="258"/>
      <c r="H22" s="287"/>
      <c r="I22" s="40" t="s">
        <v>24</v>
      </c>
      <c r="J22" s="41">
        <f>SUM(J19,J21)</f>
        <v>555567</v>
      </c>
      <c r="K22" s="41">
        <f>SUM(K19,K21)</f>
        <v>518740</v>
      </c>
      <c r="L22" s="41">
        <f>SUM(L19,L21)</f>
        <v>264390.15000000002</v>
      </c>
      <c r="M22" s="41">
        <f>SUM(M19,M21)</f>
        <v>288294</v>
      </c>
      <c r="N22" s="192">
        <f>SUM(N19,N21)</f>
        <v>382871</v>
      </c>
      <c r="O22" s="14"/>
    </row>
    <row r="23" spans="2:15" ht="33" customHeight="1" x14ac:dyDescent="0.2">
      <c r="B23" s="273"/>
      <c r="C23" s="276" t="s">
        <v>11</v>
      </c>
      <c r="D23" s="276" t="s">
        <v>102</v>
      </c>
      <c r="E23" s="299">
        <v>36383</v>
      </c>
      <c r="F23" s="296">
        <v>4552.93</v>
      </c>
      <c r="G23" s="293" t="s">
        <v>133</v>
      </c>
      <c r="H23" s="290" t="s">
        <v>12</v>
      </c>
      <c r="I23" s="222" t="s">
        <v>6</v>
      </c>
      <c r="J23" s="32">
        <v>48768</v>
      </c>
      <c r="K23" s="32">
        <v>45377</v>
      </c>
      <c r="L23" s="42">
        <v>26359</v>
      </c>
      <c r="M23" s="1">
        <v>36982</v>
      </c>
      <c r="N23" s="205">
        <v>42126</v>
      </c>
      <c r="O23" s="43"/>
    </row>
    <row r="24" spans="2:15" ht="33" customHeight="1" thickBot="1" x14ac:dyDescent="0.25">
      <c r="B24" s="273"/>
      <c r="C24" s="277"/>
      <c r="D24" s="277"/>
      <c r="E24" s="300"/>
      <c r="F24" s="297"/>
      <c r="G24" s="294"/>
      <c r="H24" s="291"/>
      <c r="I24" s="44" t="s">
        <v>7</v>
      </c>
      <c r="J24" s="45">
        <v>19535</v>
      </c>
      <c r="K24" s="45">
        <v>19376</v>
      </c>
      <c r="L24" s="46">
        <v>5257</v>
      </c>
      <c r="M24" s="2">
        <v>11531</v>
      </c>
      <c r="N24" s="206">
        <v>14831</v>
      </c>
      <c r="O24" s="43"/>
    </row>
    <row r="25" spans="2:15" ht="33" customHeight="1" thickTop="1" x14ac:dyDescent="0.2">
      <c r="B25" s="273"/>
      <c r="C25" s="278"/>
      <c r="D25" s="278"/>
      <c r="E25" s="301"/>
      <c r="F25" s="298"/>
      <c r="G25" s="295"/>
      <c r="H25" s="292"/>
      <c r="I25" s="222" t="s">
        <v>8</v>
      </c>
      <c r="J25" s="47">
        <f>SUM(J23:J24)</f>
        <v>68303</v>
      </c>
      <c r="K25" s="47">
        <f>SUM(K23:K24)</f>
        <v>64753</v>
      </c>
      <c r="L25" s="3">
        <f>SUM(L23:L24)</f>
        <v>31616</v>
      </c>
      <c r="M25" s="3">
        <f>SUM(M23:M24)</f>
        <v>48513</v>
      </c>
      <c r="N25" s="192">
        <f>SUM(N23:N24)</f>
        <v>56957</v>
      </c>
      <c r="O25" s="43"/>
    </row>
    <row r="26" spans="2:15" x14ac:dyDescent="0.2">
      <c r="B26" s="273"/>
      <c r="C26" s="276" t="s">
        <v>21</v>
      </c>
      <c r="D26" s="276" t="s">
        <v>103</v>
      </c>
      <c r="E26" s="299">
        <v>36638</v>
      </c>
      <c r="F26" s="302">
        <v>1998.79</v>
      </c>
      <c r="G26" s="293" t="s">
        <v>133</v>
      </c>
      <c r="H26" s="290" t="s">
        <v>96</v>
      </c>
      <c r="I26" s="48" t="s">
        <v>22</v>
      </c>
      <c r="J26" s="27">
        <v>7836</v>
      </c>
      <c r="K26" s="27">
        <v>8602</v>
      </c>
      <c r="L26" s="28">
        <v>5659</v>
      </c>
      <c r="M26" s="7">
        <v>5882</v>
      </c>
      <c r="N26" s="191">
        <v>5764</v>
      </c>
      <c r="O26" s="43"/>
    </row>
    <row r="27" spans="2:15" ht="13.5" thickBot="1" x14ac:dyDescent="0.25">
      <c r="B27" s="273"/>
      <c r="C27" s="277"/>
      <c r="D27" s="277"/>
      <c r="E27" s="300"/>
      <c r="F27" s="297"/>
      <c r="G27" s="294"/>
      <c r="H27" s="291"/>
      <c r="I27" s="221" t="s">
        <v>23</v>
      </c>
      <c r="J27" s="45">
        <v>10726</v>
      </c>
      <c r="K27" s="45">
        <v>8804</v>
      </c>
      <c r="L27" s="46">
        <v>7082</v>
      </c>
      <c r="M27" s="2">
        <v>8179</v>
      </c>
      <c r="N27" s="206">
        <v>9665</v>
      </c>
      <c r="O27" s="43"/>
    </row>
    <row r="28" spans="2:15" ht="13.5" thickTop="1" x14ac:dyDescent="0.2">
      <c r="B28" s="273"/>
      <c r="C28" s="277"/>
      <c r="D28" s="277"/>
      <c r="E28" s="300"/>
      <c r="F28" s="297"/>
      <c r="G28" s="294"/>
      <c r="H28" s="292"/>
      <c r="I28" s="49" t="s">
        <v>24</v>
      </c>
      <c r="J28" s="50">
        <f t="shared" ref="J28" si="1">SUM(J26:J27)</f>
        <v>18562</v>
      </c>
      <c r="K28" s="50">
        <f>SUM(K26:K27)</f>
        <v>17406</v>
      </c>
      <c r="L28" s="51">
        <f>SUM(L26:L27)</f>
        <v>12741</v>
      </c>
      <c r="M28" s="3">
        <f>SUM(M26:M27)</f>
        <v>14061</v>
      </c>
      <c r="N28" s="192">
        <f>SUM(N26:N27)</f>
        <v>15429</v>
      </c>
      <c r="O28" s="43"/>
    </row>
    <row r="29" spans="2:15" x14ac:dyDescent="0.2">
      <c r="B29" s="273"/>
      <c r="C29" s="277"/>
      <c r="D29" s="277"/>
      <c r="E29" s="300"/>
      <c r="F29" s="297"/>
      <c r="G29" s="294"/>
      <c r="H29" s="218" t="s">
        <v>126</v>
      </c>
      <c r="I29" s="222" t="s">
        <v>127</v>
      </c>
      <c r="J29" s="25">
        <v>1787</v>
      </c>
      <c r="K29" s="25">
        <v>1958</v>
      </c>
      <c r="L29" s="26">
        <v>657</v>
      </c>
      <c r="M29" s="4">
        <v>1089</v>
      </c>
      <c r="N29" s="207">
        <v>1307</v>
      </c>
      <c r="O29" s="43"/>
    </row>
    <row r="30" spans="2:15" x14ac:dyDescent="0.2">
      <c r="B30" s="273"/>
      <c r="C30" s="277"/>
      <c r="D30" s="277"/>
      <c r="E30" s="300"/>
      <c r="F30" s="297"/>
      <c r="G30" s="294"/>
      <c r="H30" s="52" t="s">
        <v>134</v>
      </c>
      <c r="I30" s="48" t="s">
        <v>22</v>
      </c>
      <c r="J30" s="27">
        <v>22765</v>
      </c>
      <c r="K30" s="27">
        <v>21729</v>
      </c>
      <c r="L30" s="28">
        <v>11277</v>
      </c>
      <c r="M30" s="7">
        <v>13770</v>
      </c>
      <c r="N30" s="191">
        <v>17889</v>
      </c>
      <c r="O30" s="43"/>
    </row>
    <row r="31" spans="2:15" x14ac:dyDescent="0.2">
      <c r="B31" s="273"/>
      <c r="C31" s="277"/>
      <c r="D31" s="277"/>
      <c r="E31" s="300"/>
      <c r="F31" s="297"/>
      <c r="G31" s="294"/>
      <c r="H31" s="290" t="s">
        <v>20</v>
      </c>
      <c r="I31" s="222" t="s">
        <v>22</v>
      </c>
      <c r="J31" s="53">
        <f>SUM(J26,J30)</f>
        <v>30601</v>
      </c>
      <c r="K31" s="53">
        <f>SUM(K26,K30)</f>
        <v>30331</v>
      </c>
      <c r="L31" s="53">
        <f>SUM(L26,L30)</f>
        <v>16936</v>
      </c>
      <c r="M31" s="53">
        <f>SUM(M26,M30)</f>
        <v>19652</v>
      </c>
      <c r="N31" s="205">
        <f>SUM(N26,N30)</f>
        <v>23653</v>
      </c>
      <c r="O31" s="43"/>
    </row>
    <row r="32" spans="2:15" ht="13.5" thickBot="1" x14ac:dyDescent="0.25">
      <c r="B32" s="273"/>
      <c r="C32" s="277"/>
      <c r="D32" s="277"/>
      <c r="E32" s="300"/>
      <c r="F32" s="297"/>
      <c r="G32" s="294"/>
      <c r="H32" s="291"/>
      <c r="I32" s="221" t="s">
        <v>23</v>
      </c>
      <c r="J32" s="54">
        <f>SUM(J27,J29)</f>
        <v>12513</v>
      </c>
      <c r="K32" s="54">
        <f>SUM(K27,K29)</f>
        <v>10762</v>
      </c>
      <c r="L32" s="54">
        <f>SUM(L27,L29)</f>
        <v>7739</v>
      </c>
      <c r="M32" s="54">
        <f>SUM(M27,M29)</f>
        <v>9268</v>
      </c>
      <c r="N32" s="206">
        <f>SUM(N27,N29)</f>
        <v>10972</v>
      </c>
      <c r="O32" s="43"/>
    </row>
    <row r="33" spans="2:20" ht="13.5" thickTop="1" x14ac:dyDescent="0.2">
      <c r="B33" s="273"/>
      <c r="C33" s="278"/>
      <c r="D33" s="278"/>
      <c r="E33" s="301"/>
      <c r="F33" s="298"/>
      <c r="G33" s="295"/>
      <c r="H33" s="292"/>
      <c r="I33" s="49" t="s">
        <v>24</v>
      </c>
      <c r="J33" s="55">
        <f>SUM(J31:J32)</f>
        <v>43114</v>
      </c>
      <c r="K33" s="55">
        <f>SUM(K31:K32)</f>
        <v>41093</v>
      </c>
      <c r="L33" s="55">
        <f>SUM(L31:L32)</f>
        <v>24675</v>
      </c>
      <c r="M33" s="55">
        <f>SUM(M31:M32)</f>
        <v>28920</v>
      </c>
      <c r="N33" s="192">
        <f>SUM(N31:N32)</f>
        <v>34625</v>
      </c>
      <c r="O33" s="43"/>
    </row>
    <row r="34" spans="2:20" ht="13.5" customHeight="1" x14ac:dyDescent="0.2">
      <c r="B34" s="274"/>
      <c r="C34" s="56" t="s">
        <v>135</v>
      </c>
      <c r="D34" s="48" t="s">
        <v>104</v>
      </c>
      <c r="E34" s="57">
        <v>31138</v>
      </c>
      <c r="F34" s="58">
        <v>228.07</v>
      </c>
      <c r="G34" s="59" t="s">
        <v>55</v>
      </c>
      <c r="H34" s="60" t="s">
        <v>128</v>
      </c>
      <c r="I34" s="48"/>
      <c r="J34" s="208" t="s">
        <v>55</v>
      </c>
      <c r="K34" s="208" t="s">
        <v>55</v>
      </c>
      <c r="L34" s="189" t="s">
        <v>55</v>
      </c>
      <c r="M34" s="209" t="s">
        <v>129</v>
      </c>
      <c r="N34" s="190" t="s">
        <v>55</v>
      </c>
      <c r="O34" s="43"/>
    </row>
    <row r="35" spans="2:20" ht="14.25" customHeight="1" x14ac:dyDescent="0.2">
      <c r="B35" s="273" t="s">
        <v>125</v>
      </c>
      <c r="C35" s="309" t="s">
        <v>117</v>
      </c>
      <c r="D35" s="311" t="s">
        <v>136</v>
      </c>
      <c r="E35" s="248">
        <v>43800</v>
      </c>
      <c r="F35" s="314">
        <v>2742.03</v>
      </c>
      <c r="G35" s="317" t="s">
        <v>123</v>
      </c>
      <c r="H35" s="303" t="s">
        <v>124</v>
      </c>
      <c r="I35" s="216" t="s">
        <v>22</v>
      </c>
      <c r="J35" s="61"/>
      <c r="K35" s="210">
        <v>2649</v>
      </c>
      <c r="L35" s="4">
        <v>8084</v>
      </c>
      <c r="M35" s="4">
        <v>11558</v>
      </c>
      <c r="N35" s="244">
        <v>13076</v>
      </c>
      <c r="O35" s="14"/>
    </row>
    <row r="36" spans="2:20" ht="14.25" customHeight="1" x14ac:dyDescent="0.2">
      <c r="B36" s="273"/>
      <c r="C36" s="309"/>
      <c r="D36" s="270"/>
      <c r="E36" s="248"/>
      <c r="F36" s="315"/>
      <c r="G36" s="317"/>
      <c r="H36" s="304"/>
      <c r="I36" s="62" t="s">
        <v>7</v>
      </c>
      <c r="J36" s="63"/>
      <c r="K36" s="211">
        <v>15175</v>
      </c>
      <c r="L36" s="7">
        <v>35765</v>
      </c>
      <c r="M36" s="7">
        <v>61411</v>
      </c>
      <c r="N36" s="191">
        <v>74264</v>
      </c>
      <c r="O36" s="14"/>
    </row>
    <row r="37" spans="2:20" ht="14.25" customHeight="1" x14ac:dyDescent="0.2">
      <c r="B37" s="273"/>
      <c r="C37" s="309"/>
      <c r="D37" s="270"/>
      <c r="E37" s="248"/>
      <c r="F37" s="315"/>
      <c r="G37" s="317"/>
      <c r="H37" s="64" t="s">
        <v>57</v>
      </c>
      <c r="I37" s="62" t="s">
        <v>6</v>
      </c>
      <c r="J37" s="63"/>
      <c r="K37" s="211">
        <v>2263</v>
      </c>
      <c r="L37" s="7">
        <v>12357</v>
      </c>
      <c r="M37" s="7">
        <v>14304</v>
      </c>
      <c r="N37" s="191">
        <v>16997</v>
      </c>
      <c r="O37" s="14"/>
    </row>
    <row r="38" spans="2:20" ht="14.25" customHeight="1" x14ac:dyDescent="0.2">
      <c r="B38" s="273"/>
      <c r="C38" s="309"/>
      <c r="D38" s="270"/>
      <c r="E38" s="248"/>
      <c r="F38" s="315"/>
      <c r="G38" s="317"/>
      <c r="H38" s="64" t="s">
        <v>119</v>
      </c>
      <c r="I38" s="62" t="s">
        <v>7</v>
      </c>
      <c r="J38" s="63"/>
      <c r="K38" s="211">
        <v>1984</v>
      </c>
      <c r="L38" s="7">
        <v>3386</v>
      </c>
      <c r="M38" s="7">
        <v>7185</v>
      </c>
      <c r="N38" s="191">
        <v>8825</v>
      </c>
      <c r="O38" s="14"/>
    </row>
    <row r="39" spans="2:20" ht="14.25" customHeight="1" x14ac:dyDescent="0.2">
      <c r="B39" s="273"/>
      <c r="C39" s="309"/>
      <c r="D39" s="270"/>
      <c r="E39" s="248"/>
      <c r="F39" s="315"/>
      <c r="G39" s="317"/>
      <c r="H39" s="64" t="s">
        <v>120</v>
      </c>
      <c r="I39" s="62" t="s">
        <v>7</v>
      </c>
      <c r="J39" s="63"/>
      <c r="K39" s="211">
        <v>1466</v>
      </c>
      <c r="L39" s="7">
        <v>1483</v>
      </c>
      <c r="M39" s="7">
        <v>2006</v>
      </c>
      <c r="N39" s="212">
        <v>4131</v>
      </c>
      <c r="O39" s="14"/>
    </row>
    <row r="40" spans="2:20" ht="14.25" customHeight="1" x14ac:dyDescent="0.2">
      <c r="B40" s="273"/>
      <c r="C40" s="309"/>
      <c r="D40" s="270"/>
      <c r="E40" s="248"/>
      <c r="F40" s="315"/>
      <c r="G40" s="317"/>
      <c r="H40" s="64" t="s">
        <v>121</v>
      </c>
      <c r="I40" s="62" t="s">
        <v>7</v>
      </c>
      <c r="J40" s="63"/>
      <c r="K40" s="211">
        <v>641</v>
      </c>
      <c r="L40" s="7">
        <v>2232</v>
      </c>
      <c r="M40" s="7">
        <v>6248</v>
      </c>
      <c r="N40" s="191">
        <v>8051</v>
      </c>
      <c r="O40" s="14"/>
    </row>
    <row r="41" spans="2:20" ht="14.25" customHeight="1" x14ac:dyDescent="0.2">
      <c r="B41" s="273"/>
      <c r="C41" s="309"/>
      <c r="D41" s="270"/>
      <c r="E41" s="248"/>
      <c r="F41" s="315"/>
      <c r="G41" s="317"/>
      <c r="H41" s="64" t="s">
        <v>122</v>
      </c>
      <c r="I41" s="62" t="s">
        <v>7</v>
      </c>
      <c r="J41" s="63"/>
      <c r="K41" s="211">
        <v>125</v>
      </c>
      <c r="L41" s="7">
        <v>459</v>
      </c>
      <c r="M41" s="7">
        <v>1074</v>
      </c>
      <c r="N41" s="191">
        <v>2518</v>
      </c>
      <c r="O41" s="14"/>
    </row>
    <row r="42" spans="2:20" ht="14.25" customHeight="1" x14ac:dyDescent="0.2">
      <c r="B42" s="273"/>
      <c r="C42" s="309"/>
      <c r="D42" s="270"/>
      <c r="E42" s="248"/>
      <c r="F42" s="315"/>
      <c r="G42" s="317"/>
      <c r="H42" s="305" t="s">
        <v>20</v>
      </c>
      <c r="I42" s="222" t="s">
        <v>22</v>
      </c>
      <c r="J42" s="63"/>
      <c r="K42" s="211">
        <f>SUM(K35,K37)</f>
        <v>4912</v>
      </c>
      <c r="L42" s="211">
        <f t="shared" ref="L42:M42" si="2">SUM(L35,L37)</f>
        <v>20441</v>
      </c>
      <c r="M42" s="211">
        <f t="shared" si="2"/>
        <v>25862</v>
      </c>
      <c r="N42" s="245">
        <f>SUM(N35,N37)</f>
        <v>30073</v>
      </c>
      <c r="O42" s="14"/>
    </row>
    <row r="43" spans="2:20" ht="14.25" customHeight="1" thickBot="1" x14ac:dyDescent="0.25">
      <c r="B43" s="273"/>
      <c r="C43" s="309"/>
      <c r="D43" s="270"/>
      <c r="E43" s="248"/>
      <c r="F43" s="315"/>
      <c r="G43" s="317"/>
      <c r="H43" s="306"/>
      <c r="I43" s="221" t="s">
        <v>23</v>
      </c>
      <c r="J43" s="65"/>
      <c r="K43" s="213">
        <f>SUM(K36,K38:K41)</f>
        <v>19391</v>
      </c>
      <c r="L43" s="213">
        <f t="shared" ref="L43:N43" si="3">SUM(L36,L38:L41)</f>
        <v>43325</v>
      </c>
      <c r="M43" s="213">
        <f t="shared" si="3"/>
        <v>77924</v>
      </c>
      <c r="N43" s="215">
        <f t="shared" si="3"/>
        <v>97789</v>
      </c>
      <c r="O43" s="14"/>
    </row>
    <row r="44" spans="2:20" ht="14.25" customHeight="1" thickTop="1" thickBot="1" x14ac:dyDescent="0.25">
      <c r="B44" s="308"/>
      <c r="C44" s="310"/>
      <c r="D44" s="312"/>
      <c r="E44" s="313"/>
      <c r="F44" s="316"/>
      <c r="G44" s="318"/>
      <c r="H44" s="307"/>
      <c r="I44" s="66" t="s">
        <v>24</v>
      </c>
      <c r="J44" s="67"/>
      <c r="K44" s="214">
        <f>SUM(K42:K43)</f>
        <v>24303</v>
      </c>
      <c r="L44" s="214">
        <f t="shared" ref="L44" si="4">SUM(L42:L43)</f>
        <v>63766</v>
      </c>
      <c r="M44" s="214">
        <f>SUM(M42:M43)</f>
        <v>103786</v>
      </c>
      <c r="N44" s="246">
        <f>SUM(N42:N43)</f>
        <v>127862</v>
      </c>
      <c r="O44" s="14"/>
    </row>
    <row r="45" spans="2:20" ht="13.5" customHeigh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O45" s="43"/>
    </row>
    <row r="46" spans="2:20" ht="13.5" customHeight="1" x14ac:dyDescent="0.2">
      <c r="B46" s="70"/>
      <c r="C46" s="71"/>
      <c r="D46" s="71"/>
      <c r="E46" s="71"/>
      <c r="F46" s="71"/>
      <c r="G46" s="71"/>
      <c r="H46" s="72"/>
      <c r="I46" s="72"/>
      <c r="J46" s="72"/>
      <c r="K46" s="72"/>
      <c r="L46" s="72"/>
      <c r="M46" s="72"/>
    </row>
    <row r="47" spans="2:20" ht="13" customHeight="1" x14ac:dyDescent="0.2">
      <c r="B47" s="73" t="s">
        <v>137</v>
      </c>
      <c r="C47" s="74"/>
      <c r="D47" s="74"/>
      <c r="E47" s="74"/>
      <c r="F47" s="74"/>
      <c r="G47" s="74"/>
      <c r="H47" s="74"/>
      <c r="I47" s="74"/>
      <c r="J47" s="74"/>
      <c r="N47" s="8"/>
    </row>
    <row r="48" spans="2:20" x14ac:dyDescent="0.2">
      <c r="B48" s="75" t="s">
        <v>131</v>
      </c>
      <c r="C48" s="76"/>
      <c r="D48" s="76"/>
      <c r="E48" s="76"/>
      <c r="F48" s="76"/>
      <c r="G48" s="76"/>
      <c r="H48" s="76"/>
      <c r="I48" s="76"/>
      <c r="J48" s="76"/>
      <c r="K48" s="77"/>
      <c r="L48" s="77"/>
      <c r="M48" s="77"/>
      <c r="N48" s="77"/>
      <c r="O48" s="77"/>
      <c r="P48" s="77"/>
      <c r="Q48" s="77"/>
      <c r="R48" s="77"/>
      <c r="S48" s="77"/>
      <c r="T48" s="77"/>
    </row>
    <row r="49" spans="2:14" x14ac:dyDescent="0.2">
      <c r="B49" s="75" t="s">
        <v>138</v>
      </c>
      <c r="C49" s="76"/>
      <c r="D49" s="76"/>
      <c r="E49" s="76"/>
      <c r="F49" s="76"/>
      <c r="G49" s="76"/>
      <c r="H49" s="76"/>
      <c r="I49" s="76"/>
      <c r="J49" s="76"/>
      <c r="N49" s="8"/>
    </row>
  </sheetData>
  <customSheetViews>
    <customSheetView guid="{A46C81E2-796E-4446-8117-FE22EFB2A36A}" scale="85" fitToPage="1" topLeftCell="A22">
      <selection activeCell="C54" sqref="C54:O54"/>
      <pageMargins left="0.77" right="0.75" top="1" bottom="1" header="0.51200000000000001" footer="0.51200000000000001"/>
      <pageSetup paperSize="9" scale="60" orientation="landscape" horizontalDpi="200" verticalDpi="200" r:id="rId1"/>
      <headerFooter alignWithMargins="0"/>
    </customSheetView>
  </customSheetViews>
  <mergeCells count="42">
    <mergeCell ref="H35:H36"/>
    <mergeCell ref="H42:H44"/>
    <mergeCell ref="B35:B44"/>
    <mergeCell ref="C35:C44"/>
    <mergeCell ref="D35:D44"/>
    <mergeCell ref="E35:E44"/>
    <mergeCell ref="F35:F44"/>
    <mergeCell ref="G35:G44"/>
    <mergeCell ref="H23:H25"/>
    <mergeCell ref="G26:G33"/>
    <mergeCell ref="F23:F25"/>
    <mergeCell ref="E23:E25"/>
    <mergeCell ref="G23:G25"/>
    <mergeCell ref="H31:H33"/>
    <mergeCell ref="H26:H28"/>
    <mergeCell ref="E26:E33"/>
    <mergeCell ref="F26:F33"/>
    <mergeCell ref="I4:I5"/>
    <mergeCell ref="H4:H5"/>
    <mergeCell ref="H17:H18"/>
    <mergeCell ref="H19:H22"/>
    <mergeCell ref="H6:H7"/>
    <mergeCell ref="B4:C5"/>
    <mergeCell ref="C8:C22"/>
    <mergeCell ref="D8:D22"/>
    <mergeCell ref="D4:D5"/>
    <mergeCell ref="B6:B34"/>
    <mergeCell ref="C6:C7"/>
    <mergeCell ref="D6:D7"/>
    <mergeCell ref="C23:C25"/>
    <mergeCell ref="D23:D25"/>
    <mergeCell ref="C26:C33"/>
    <mergeCell ref="D26:D33"/>
    <mergeCell ref="E8:E22"/>
    <mergeCell ref="F8:F22"/>
    <mergeCell ref="G4:G5"/>
    <mergeCell ref="G8:G22"/>
    <mergeCell ref="G6:G7"/>
    <mergeCell ref="E4:E5"/>
    <mergeCell ref="E6:E7"/>
    <mergeCell ref="F6:F7"/>
    <mergeCell ref="F4:F5"/>
  </mergeCells>
  <phoneticPr fontId="3"/>
  <pageMargins left="0.77" right="0.75" top="1" bottom="1" header="0.51200000000000001" footer="0.51200000000000001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49"/>
  <sheetViews>
    <sheetView showGridLines="0" zoomScale="70" zoomScaleNormal="70" workbookViewId="0"/>
  </sheetViews>
  <sheetFormatPr defaultColWidth="9" defaultRowHeight="13" x14ac:dyDescent="0.2"/>
  <cols>
    <col min="1" max="1" width="5.81640625" style="8" customWidth="1"/>
    <col min="2" max="2" width="34.36328125" style="8" customWidth="1"/>
    <col min="3" max="3" width="24.81640625" style="8" customWidth="1"/>
    <col min="4" max="4" width="13.1796875" style="8" customWidth="1"/>
    <col min="5" max="5" width="9.81640625" style="8" customWidth="1"/>
    <col min="6" max="6" width="17.1796875" style="8" customWidth="1"/>
    <col min="7" max="7" width="24.6328125" style="8" customWidth="1"/>
    <col min="8" max="8" width="11.1796875" style="8" customWidth="1"/>
    <col min="9" max="12" width="10.1796875" style="8" customWidth="1"/>
    <col min="13" max="13" width="10.1796875" style="10" customWidth="1"/>
    <col min="14" max="14" width="1" style="8" customWidth="1"/>
    <col min="15" max="16384" width="9" style="8"/>
  </cols>
  <sheetData>
    <row r="1" spans="1:14" ht="16.5" x14ac:dyDescent="0.25">
      <c r="A1" s="11" t="s">
        <v>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  <c r="N1" s="78"/>
    </row>
    <row r="2" spans="1:14" ht="6" customHeight="1" thickBot="1" x14ac:dyDescent="0.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78"/>
    </row>
    <row r="3" spans="1:14" ht="13.5" customHeight="1" x14ac:dyDescent="0.2">
      <c r="A3" s="265" t="s">
        <v>2</v>
      </c>
      <c r="B3" s="266"/>
      <c r="C3" s="261" t="s">
        <v>3</v>
      </c>
      <c r="D3" s="261" t="s">
        <v>4</v>
      </c>
      <c r="E3" s="336" t="s">
        <v>118</v>
      </c>
      <c r="F3" s="329" t="s">
        <v>16</v>
      </c>
      <c r="G3" s="325" t="s">
        <v>5</v>
      </c>
      <c r="H3" s="261" t="s">
        <v>17</v>
      </c>
      <c r="I3" s="79" t="s">
        <v>176</v>
      </c>
      <c r="J3" s="80" t="s">
        <v>177</v>
      </c>
      <c r="K3" s="80" t="s">
        <v>178</v>
      </c>
      <c r="L3" s="81" t="s">
        <v>179</v>
      </c>
      <c r="M3" s="82" t="s">
        <v>188</v>
      </c>
      <c r="N3" s="78"/>
    </row>
    <row r="4" spans="1:14" ht="13.5" customHeight="1" thickBot="1" x14ac:dyDescent="0.25">
      <c r="A4" s="335"/>
      <c r="B4" s="268"/>
      <c r="C4" s="262"/>
      <c r="D4" s="262"/>
      <c r="E4" s="337"/>
      <c r="F4" s="330"/>
      <c r="G4" s="326"/>
      <c r="H4" s="262"/>
      <c r="I4" s="83" t="s">
        <v>113</v>
      </c>
      <c r="J4" s="84" t="s">
        <v>113</v>
      </c>
      <c r="K4" s="84" t="s">
        <v>113</v>
      </c>
      <c r="L4" s="85" t="s">
        <v>88</v>
      </c>
      <c r="M4" s="86" t="s">
        <v>88</v>
      </c>
      <c r="N4" s="87"/>
    </row>
    <row r="5" spans="1:14" ht="13.5" customHeight="1" thickTop="1" x14ac:dyDescent="0.2">
      <c r="A5" s="340" t="s">
        <v>174</v>
      </c>
      <c r="B5" s="321" t="s">
        <v>90</v>
      </c>
      <c r="C5" s="276" t="s">
        <v>19</v>
      </c>
      <c r="D5" s="300">
        <v>23833</v>
      </c>
      <c r="E5" s="344" t="s">
        <v>130</v>
      </c>
      <c r="F5" s="327">
        <v>11880</v>
      </c>
      <c r="G5" s="60" t="s">
        <v>139</v>
      </c>
      <c r="H5" s="48"/>
      <c r="I5" s="88">
        <v>2142</v>
      </c>
      <c r="J5" s="88">
        <v>2258</v>
      </c>
      <c r="K5" s="89">
        <v>1881</v>
      </c>
      <c r="L5" s="90">
        <v>1881</v>
      </c>
      <c r="M5" s="91">
        <v>1901</v>
      </c>
      <c r="N5" s="78"/>
    </row>
    <row r="6" spans="1:14" ht="13.5" customHeight="1" x14ac:dyDescent="0.2">
      <c r="A6" s="341"/>
      <c r="B6" s="322"/>
      <c r="C6" s="278"/>
      <c r="D6" s="301"/>
      <c r="E6" s="343"/>
      <c r="F6" s="328"/>
      <c r="G6" s="60" t="s">
        <v>140</v>
      </c>
      <c r="H6" s="222"/>
      <c r="I6" s="88">
        <v>224</v>
      </c>
      <c r="J6" s="88">
        <v>272</v>
      </c>
      <c r="K6" s="89">
        <v>162</v>
      </c>
      <c r="L6" s="224">
        <v>240</v>
      </c>
      <c r="M6" s="226">
        <v>288</v>
      </c>
      <c r="N6" s="78"/>
    </row>
    <row r="7" spans="1:14" ht="13.5" customHeight="1" x14ac:dyDescent="0.2">
      <c r="A7" s="341"/>
      <c r="B7" s="321" t="s">
        <v>13</v>
      </c>
      <c r="C7" s="276" t="s">
        <v>25</v>
      </c>
      <c r="D7" s="299">
        <v>21976</v>
      </c>
      <c r="E7" s="342" t="s">
        <v>130</v>
      </c>
      <c r="F7" s="327">
        <v>4875</v>
      </c>
      <c r="G7" s="217" t="s">
        <v>141</v>
      </c>
      <c r="H7" s="362"/>
      <c r="I7" s="92">
        <v>387</v>
      </c>
      <c r="J7" s="92">
        <v>283</v>
      </c>
      <c r="K7" s="93">
        <v>382</v>
      </c>
      <c r="L7" s="366">
        <v>473</v>
      </c>
      <c r="M7" s="364">
        <v>496</v>
      </c>
      <c r="N7" s="78"/>
    </row>
    <row r="8" spans="1:14" ht="13.5" customHeight="1" x14ac:dyDescent="0.2">
      <c r="A8" s="341"/>
      <c r="B8" s="322"/>
      <c r="C8" s="278"/>
      <c r="D8" s="339"/>
      <c r="E8" s="343"/>
      <c r="F8" s="328"/>
      <c r="G8" s="94" t="s">
        <v>68</v>
      </c>
      <c r="H8" s="363"/>
      <c r="I8" s="95"/>
      <c r="J8" s="95"/>
      <c r="K8" s="89"/>
      <c r="L8" s="367"/>
      <c r="M8" s="365"/>
      <c r="N8" s="78"/>
    </row>
    <row r="9" spans="1:14" ht="13.5" customHeight="1" x14ac:dyDescent="0.2">
      <c r="A9" s="341"/>
      <c r="B9" s="229" t="s">
        <v>14</v>
      </c>
      <c r="C9" s="276" t="s">
        <v>26</v>
      </c>
      <c r="D9" s="299">
        <v>27120</v>
      </c>
      <c r="E9" s="342" t="s">
        <v>130</v>
      </c>
      <c r="F9" s="327">
        <v>29150</v>
      </c>
      <c r="G9" s="60" t="s">
        <v>142</v>
      </c>
      <c r="H9" s="48"/>
      <c r="I9" s="88">
        <v>2200</v>
      </c>
      <c r="J9" s="88">
        <v>1653</v>
      </c>
      <c r="K9" s="89">
        <v>1739</v>
      </c>
      <c r="L9" s="224">
        <v>2073</v>
      </c>
      <c r="M9" s="226">
        <v>2199</v>
      </c>
      <c r="N9" s="78"/>
    </row>
    <row r="10" spans="1:14" ht="13.5" customHeight="1" x14ac:dyDescent="0.2">
      <c r="A10" s="341"/>
      <c r="B10" s="96" t="s">
        <v>15</v>
      </c>
      <c r="C10" s="278"/>
      <c r="D10" s="339"/>
      <c r="E10" s="343"/>
      <c r="F10" s="328"/>
      <c r="G10" s="60" t="s">
        <v>143</v>
      </c>
      <c r="H10" s="48"/>
      <c r="I10" s="97">
        <v>4</v>
      </c>
      <c r="J10" s="97">
        <v>0</v>
      </c>
      <c r="K10" s="93">
        <v>0</v>
      </c>
      <c r="L10" s="223">
        <v>3</v>
      </c>
      <c r="M10" s="225">
        <v>0</v>
      </c>
      <c r="N10" s="78"/>
    </row>
    <row r="11" spans="1:14" ht="13.5" customHeight="1" x14ac:dyDescent="0.2">
      <c r="A11" s="341"/>
      <c r="B11" s="229" t="s">
        <v>144</v>
      </c>
      <c r="C11" s="221" t="s">
        <v>27</v>
      </c>
      <c r="D11" s="219">
        <v>27485</v>
      </c>
      <c r="E11" s="227" t="s">
        <v>130</v>
      </c>
      <c r="F11" s="228">
        <v>12973.7</v>
      </c>
      <c r="G11" s="217" t="s">
        <v>145</v>
      </c>
      <c r="H11" s="221"/>
      <c r="I11" s="92">
        <v>789</v>
      </c>
      <c r="J11" s="92">
        <v>533</v>
      </c>
      <c r="K11" s="93">
        <v>615</v>
      </c>
      <c r="L11" s="223">
        <v>667</v>
      </c>
      <c r="M11" s="225">
        <v>745</v>
      </c>
      <c r="N11" s="78"/>
    </row>
    <row r="12" spans="1:14" ht="13.5" customHeight="1" x14ac:dyDescent="0.2">
      <c r="A12" s="341"/>
      <c r="B12" s="96" t="s">
        <v>146</v>
      </c>
      <c r="C12" s="48" t="s">
        <v>9</v>
      </c>
      <c r="D12" s="98" t="s">
        <v>9</v>
      </c>
      <c r="E12" s="99" t="s">
        <v>130</v>
      </c>
      <c r="F12" s="100">
        <v>9356.6</v>
      </c>
      <c r="G12" s="60" t="s">
        <v>147</v>
      </c>
      <c r="H12" s="48"/>
      <c r="I12" s="101">
        <v>328</v>
      </c>
      <c r="J12" s="101">
        <v>242</v>
      </c>
      <c r="K12" s="102">
        <v>181</v>
      </c>
      <c r="L12" s="103">
        <v>330</v>
      </c>
      <c r="M12" s="104">
        <v>434</v>
      </c>
      <c r="N12" s="78"/>
    </row>
    <row r="13" spans="1:14" ht="13.5" customHeight="1" x14ac:dyDescent="0.2">
      <c r="A13" s="341"/>
      <c r="B13" s="229" t="s">
        <v>52</v>
      </c>
      <c r="C13" s="221" t="s">
        <v>48</v>
      </c>
      <c r="D13" s="219">
        <v>38930</v>
      </c>
      <c r="E13" s="105" t="s">
        <v>130</v>
      </c>
      <c r="F13" s="106">
        <v>9479.69</v>
      </c>
      <c r="G13" s="60" t="s">
        <v>148</v>
      </c>
      <c r="H13" s="48"/>
      <c r="I13" s="97">
        <v>345</v>
      </c>
      <c r="J13" s="97">
        <v>263</v>
      </c>
      <c r="K13" s="93">
        <v>327</v>
      </c>
      <c r="L13" s="223">
        <v>339</v>
      </c>
      <c r="M13" s="225">
        <v>367</v>
      </c>
      <c r="N13" s="78"/>
    </row>
    <row r="14" spans="1:14" ht="13.5" customHeight="1" x14ac:dyDescent="0.2">
      <c r="A14" s="341"/>
      <c r="B14" s="229" t="s">
        <v>53</v>
      </c>
      <c r="C14" s="221" t="s">
        <v>9</v>
      </c>
      <c r="D14" s="98" t="s">
        <v>9</v>
      </c>
      <c r="E14" s="99" t="s">
        <v>130</v>
      </c>
      <c r="F14" s="106">
        <v>8750</v>
      </c>
      <c r="G14" s="60" t="s">
        <v>149</v>
      </c>
      <c r="H14" s="48"/>
      <c r="I14" s="97">
        <v>568</v>
      </c>
      <c r="J14" s="97">
        <v>417</v>
      </c>
      <c r="K14" s="93">
        <v>387</v>
      </c>
      <c r="L14" s="223">
        <v>553</v>
      </c>
      <c r="M14" s="225">
        <v>517</v>
      </c>
      <c r="N14" s="78"/>
    </row>
    <row r="15" spans="1:14" ht="13.5" customHeight="1" x14ac:dyDescent="0.2">
      <c r="A15" s="341"/>
      <c r="B15" s="229" t="s">
        <v>150</v>
      </c>
      <c r="C15" s="221" t="s">
        <v>9</v>
      </c>
      <c r="D15" s="219">
        <v>27120</v>
      </c>
      <c r="E15" s="105" t="s">
        <v>130</v>
      </c>
      <c r="F15" s="106">
        <v>8802.7999999999993</v>
      </c>
      <c r="G15" s="60" t="s">
        <v>151</v>
      </c>
      <c r="H15" s="48"/>
      <c r="I15" s="101">
        <v>744</v>
      </c>
      <c r="J15" s="101">
        <v>578</v>
      </c>
      <c r="K15" s="102">
        <v>1359</v>
      </c>
      <c r="L15" s="103">
        <v>706</v>
      </c>
      <c r="M15" s="104">
        <v>659</v>
      </c>
      <c r="N15" s="78"/>
    </row>
    <row r="16" spans="1:14" ht="13.5" customHeight="1" x14ac:dyDescent="0.2">
      <c r="A16" s="341"/>
      <c r="B16" s="321" t="s">
        <v>28</v>
      </c>
      <c r="C16" s="276" t="s">
        <v>152</v>
      </c>
      <c r="D16" s="219">
        <v>31868</v>
      </c>
      <c r="E16" s="342" t="s">
        <v>130</v>
      </c>
      <c r="F16" s="228">
        <v>33323</v>
      </c>
      <c r="G16" s="217" t="s">
        <v>153</v>
      </c>
      <c r="H16" s="362"/>
      <c r="I16" s="92">
        <v>1137</v>
      </c>
      <c r="J16" s="92">
        <v>1152</v>
      </c>
      <c r="K16" s="93">
        <v>862</v>
      </c>
      <c r="L16" s="366">
        <v>984</v>
      </c>
      <c r="M16" s="364">
        <v>986</v>
      </c>
      <c r="N16" s="78"/>
    </row>
    <row r="17" spans="1:14" ht="13.5" customHeight="1" x14ac:dyDescent="0.2">
      <c r="A17" s="341"/>
      <c r="B17" s="322"/>
      <c r="C17" s="278"/>
      <c r="D17" s="107" t="s">
        <v>92</v>
      </c>
      <c r="E17" s="343"/>
      <c r="F17" s="108" t="s">
        <v>154</v>
      </c>
      <c r="G17" s="218" t="s">
        <v>155</v>
      </c>
      <c r="H17" s="363"/>
      <c r="I17" s="95"/>
      <c r="J17" s="95"/>
      <c r="K17" s="89"/>
      <c r="L17" s="367"/>
      <c r="M17" s="365"/>
      <c r="N17" s="109"/>
    </row>
    <row r="18" spans="1:14" ht="13.5" customHeight="1" x14ac:dyDescent="0.2">
      <c r="A18" s="341"/>
      <c r="B18" s="96" t="s">
        <v>29</v>
      </c>
      <c r="C18" s="56" t="s">
        <v>30</v>
      </c>
      <c r="D18" s="110" t="s">
        <v>190</v>
      </c>
      <c r="E18" s="111" t="s">
        <v>130</v>
      </c>
      <c r="F18" s="112">
        <v>17562.3</v>
      </c>
      <c r="G18" s="60" t="s">
        <v>145</v>
      </c>
      <c r="H18" s="48"/>
      <c r="I18" s="97">
        <v>681</v>
      </c>
      <c r="J18" s="97">
        <v>596</v>
      </c>
      <c r="K18" s="93">
        <v>350</v>
      </c>
      <c r="L18" s="223">
        <v>207</v>
      </c>
      <c r="M18" s="225">
        <v>513</v>
      </c>
      <c r="N18" s="109"/>
    </row>
    <row r="19" spans="1:14" ht="27" customHeight="1" x14ac:dyDescent="0.2">
      <c r="A19" s="341"/>
      <c r="B19" s="321" t="s">
        <v>31</v>
      </c>
      <c r="C19" s="276" t="s">
        <v>69</v>
      </c>
      <c r="D19" s="347" t="s">
        <v>70</v>
      </c>
      <c r="E19" s="345" t="s">
        <v>130</v>
      </c>
      <c r="F19" s="333">
        <v>12073.27</v>
      </c>
      <c r="G19" s="331" t="s">
        <v>32</v>
      </c>
      <c r="H19" s="48" t="s">
        <v>168</v>
      </c>
      <c r="I19" s="113">
        <v>587</v>
      </c>
      <c r="J19" s="113">
        <v>394</v>
      </c>
      <c r="K19" s="114">
        <v>257</v>
      </c>
      <c r="L19" s="115">
        <v>318</v>
      </c>
      <c r="M19" s="116">
        <v>362</v>
      </c>
      <c r="N19" s="109"/>
    </row>
    <row r="20" spans="1:14" ht="13.5" customHeight="1" x14ac:dyDescent="0.2">
      <c r="A20" s="341"/>
      <c r="B20" s="322"/>
      <c r="C20" s="278"/>
      <c r="D20" s="348"/>
      <c r="E20" s="346"/>
      <c r="F20" s="334"/>
      <c r="G20" s="332"/>
      <c r="H20" s="48" t="s">
        <v>169</v>
      </c>
      <c r="I20" s="117">
        <v>328</v>
      </c>
      <c r="J20" s="117">
        <v>232</v>
      </c>
      <c r="K20" s="118">
        <v>192</v>
      </c>
      <c r="L20" s="119">
        <v>295</v>
      </c>
      <c r="M20" s="120">
        <v>274</v>
      </c>
      <c r="N20" s="109"/>
    </row>
    <row r="21" spans="1:14" ht="13.5" customHeight="1" x14ac:dyDescent="0.2">
      <c r="A21" s="341"/>
      <c r="B21" s="96" t="s">
        <v>33</v>
      </c>
      <c r="C21" s="48" t="s">
        <v>71</v>
      </c>
      <c r="D21" s="121" t="s">
        <v>70</v>
      </c>
      <c r="E21" s="122" t="s">
        <v>130</v>
      </c>
      <c r="F21" s="123">
        <v>10105.08</v>
      </c>
      <c r="G21" s="60" t="s">
        <v>156</v>
      </c>
      <c r="H21" s="48"/>
      <c r="I21" s="113">
        <v>550</v>
      </c>
      <c r="J21" s="113">
        <v>540</v>
      </c>
      <c r="K21" s="114">
        <v>414</v>
      </c>
      <c r="L21" s="115">
        <v>496</v>
      </c>
      <c r="M21" s="116">
        <v>507</v>
      </c>
      <c r="N21" s="109"/>
    </row>
    <row r="22" spans="1:14" ht="13.5" customHeight="1" x14ac:dyDescent="0.2">
      <c r="A22" s="341" t="s">
        <v>50</v>
      </c>
      <c r="B22" s="323" t="s">
        <v>157</v>
      </c>
      <c r="C22" s="276" t="s">
        <v>152</v>
      </c>
      <c r="D22" s="219">
        <v>27851</v>
      </c>
      <c r="E22" s="342" t="s">
        <v>130</v>
      </c>
      <c r="F22" s="228">
        <v>33323</v>
      </c>
      <c r="G22" s="217" t="s">
        <v>158</v>
      </c>
      <c r="H22" s="362"/>
      <c r="I22" s="92">
        <v>2048</v>
      </c>
      <c r="J22" s="92">
        <v>2036</v>
      </c>
      <c r="K22" s="93">
        <v>1617</v>
      </c>
      <c r="L22" s="366">
        <v>1835</v>
      </c>
      <c r="M22" s="364">
        <v>2023</v>
      </c>
      <c r="N22" s="109"/>
    </row>
    <row r="23" spans="1:14" ht="13.5" customHeight="1" x14ac:dyDescent="0.2">
      <c r="A23" s="341"/>
      <c r="B23" s="324"/>
      <c r="C23" s="278"/>
      <c r="D23" s="124" t="s">
        <v>91</v>
      </c>
      <c r="E23" s="343"/>
      <c r="F23" s="108" t="s">
        <v>94</v>
      </c>
      <c r="G23" s="94" t="s">
        <v>72</v>
      </c>
      <c r="H23" s="363"/>
      <c r="I23" s="95"/>
      <c r="J23" s="95"/>
      <c r="K23" s="89"/>
      <c r="L23" s="367"/>
      <c r="M23" s="365"/>
      <c r="N23" s="109"/>
    </row>
    <row r="24" spans="1:14" ht="13.5" customHeight="1" x14ac:dyDescent="0.2">
      <c r="A24" s="341"/>
      <c r="B24" s="96" t="s">
        <v>34</v>
      </c>
      <c r="C24" s="48" t="s">
        <v>159</v>
      </c>
      <c r="D24" s="57">
        <v>27881</v>
      </c>
      <c r="E24" s="111" t="s">
        <v>130</v>
      </c>
      <c r="F24" s="100">
        <v>3311.9</v>
      </c>
      <c r="G24" s="60" t="s">
        <v>141</v>
      </c>
      <c r="H24" s="48"/>
      <c r="I24" s="125">
        <v>680</v>
      </c>
      <c r="J24" s="125">
        <v>608</v>
      </c>
      <c r="K24" s="126">
        <v>1049</v>
      </c>
      <c r="L24" s="127">
        <v>542</v>
      </c>
      <c r="M24" s="128">
        <v>579</v>
      </c>
      <c r="N24" s="109"/>
    </row>
    <row r="25" spans="1:14" ht="13.5" customHeight="1" x14ac:dyDescent="0.2">
      <c r="A25" s="341"/>
      <c r="B25" s="96" t="s">
        <v>35</v>
      </c>
      <c r="C25" s="48" t="s">
        <v>73</v>
      </c>
      <c r="D25" s="57">
        <v>35977</v>
      </c>
      <c r="E25" s="111" t="s">
        <v>130</v>
      </c>
      <c r="F25" s="100">
        <v>6038</v>
      </c>
      <c r="G25" s="60" t="s">
        <v>145</v>
      </c>
      <c r="H25" s="48"/>
      <c r="I25" s="97">
        <v>1351</v>
      </c>
      <c r="J25" s="97">
        <v>1386</v>
      </c>
      <c r="K25" s="93">
        <v>939</v>
      </c>
      <c r="L25" s="223">
        <v>1176</v>
      </c>
      <c r="M25" s="225">
        <v>1167</v>
      </c>
      <c r="N25" s="109"/>
    </row>
    <row r="26" spans="1:14" ht="13.5" customHeight="1" x14ac:dyDescent="0.2">
      <c r="A26" s="319" t="s">
        <v>36</v>
      </c>
      <c r="B26" s="321" t="s">
        <v>74</v>
      </c>
      <c r="C26" s="276" t="s">
        <v>75</v>
      </c>
      <c r="D26" s="219">
        <v>23833</v>
      </c>
      <c r="E26" s="342" t="s">
        <v>130</v>
      </c>
      <c r="F26" s="327">
        <v>2616.5</v>
      </c>
      <c r="G26" s="290" t="s">
        <v>160</v>
      </c>
      <c r="H26" s="362"/>
      <c r="I26" s="92">
        <v>16868</v>
      </c>
      <c r="J26" s="92">
        <v>17671</v>
      </c>
      <c r="K26" s="93">
        <v>14519</v>
      </c>
      <c r="L26" s="366">
        <v>16790</v>
      </c>
      <c r="M26" s="364">
        <v>18003</v>
      </c>
      <c r="N26" s="109"/>
    </row>
    <row r="27" spans="1:14" ht="13.5" customHeight="1" x14ac:dyDescent="0.2">
      <c r="A27" s="273"/>
      <c r="B27" s="322"/>
      <c r="C27" s="278"/>
      <c r="D27" s="220" t="s">
        <v>173</v>
      </c>
      <c r="E27" s="343"/>
      <c r="F27" s="328"/>
      <c r="G27" s="292"/>
      <c r="H27" s="363"/>
      <c r="I27" s="95"/>
      <c r="J27" s="95"/>
      <c r="K27" s="89"/>
      <c r="L27" s="367"/>
      <c r="M27" s="365"/>
      <c r="N27" s="109"/>
    </row>
    <row r="28" spans="1:14" ht="13.5" customHeight="1" x14ac:dyDescent="0.2">
      <c r="A28" s="273"/>
      <c r="B28" s="321" t="s">
        <v>76</v>
      </c>
      <c r="C28" s="276" t="s">
        <v>110</v>
      </c>
      <c r="D28" s="219">
        <v>18568</v>
      </c>
      <c r="E28" s="342" t="s">
        <v>130</v>
      </c>
      <c r="F28" s="327">
        <v>1134</v>
      </c>
      <c r="G28" s="290" t="s">
        <v>161</v>
      </c>
      <c r="H28" s="362"/>
      <c r="I28" s="92">
        <v>2463</v>
      </c>
      <c r="J28" s="92">
        <v>2496</v>
      </c>
      <c r="K28" s="93">
        <v>2268</v>
      </c>
      <c r="L28" s="366">
        <v>2524</v>
      </c>
      <c r="M28" s="364">
        <v>2637</v>
      </c>
      <c r="N28" s="109"/>
    </row>
    <row r="29" spans="1:14" ht="13.5" customHeight="1" x14ac:dyDescent="0.2">
      <c r="A29" s="273"/>
      <c r="B29" s="322"/>
      <c r="C29" s="278"/>
      <c r="D29" s="220" t="s">
        <v>107</v>
      </c>
      <c r="E29" s="343"/>
      <c r="F29" s="328"/>
      <c r="G29" s="292"/>
      <c r="H29" s="363"/>
      <c r="I29" s="95"/>
      <c r="J29" s="95"/>
      <c r="K29" s="89"/>
      <c r="L29" s="367"/>
      <c r="M29" s="365"/>
      <c r="N29" s="109"/>
    </row>
    <row r="30" spans="1:14" ht="13.5" customHeight="1" x14ac:dyDescent="0.2">
      <c r="A30" s="273"/>
      <c r="B30" s="321" t="s">
        <v>77</v>
      </c>
      <c r="C30" s="276" t="s">
        <v>78</v>
      </c>
      <c r="D30" s="219">
        <v>27120</v>
      </c>
      <c r="E30" s="342" t="s">
        <v>130</v>
      </c>
      <c r="F30" s="327">
        <v>1354.2</v>
      </c>
      <c r="G30" s="290" t="s">
        <v>162</v>
      </c>
      <c r="H30" s="362"/>
      <c r="I30" s="92">
        <v>5926</v>
      </c>
      <c r="J30" s="92">
        <v>6213</v>
      </c>
      <c r="K30" s="93">
        <v>6407</v>
      </c>
      <c r="L30" s="366">
        <v>6441</v>
      </c>
      <c r="M30" s="364">
        <v>6081</v>
      </c>
      <c r="N30" s="109"/>
    </row>
    <row r="31" spans="1:14" ht="13.5" customHeight="1" x14ac:dyDescent="0.2">
      <c r="A31" s="273"/>
      <c r="B31" s="322"/>
      <c r="C31" s="278"/>
      <c r="D31" s="220" t="s">
        <v>106</v>
      </c>
      <c r="E31" s="343"/>
      <c r="F31" s="328"/>
      <c r="G31" s="292"/>
      <c r="H31" s="363"/>
      <c r="I31" s="95"/>
      <c r="J31" s="95"/>
      <c r="K31" s="89"/>
      <c r="L31" s="367"/>
      <c r="M31" s="365"/>
      <c r="N31" s="109"/>
    </row>
    <row r="32" spans="1:14" ht="13.5" customHeight="1" x14ac:dyDescent="0.2">
      <c r="A32" s="273"/>
      <c r="B32" s="96" t="s">
        <v>37</v>
      </c>
      <c r="C32" s="48" t="s">
        <v>38</v>
      </c>
      <c r="D32" s="57">
        <v>23468</v>
      </c>
      <c r="E32" s="111" t="s">
        <v>130</v>
      </c>
      <c r="F32" s="100">
        <v>2579</v>
      </c>
      <c r="G32" s="60" t="s">
        <v>163</v>
      </c>
      <c r="H32" s="48"/>
      <c r="I32" s="88">
        <v>7467</v>
      </c>
      <c r="J32" s="88">
        <v>7121</v>
      </c>
      <c r="K32" s="89">
        <v>5846</v>
      </c>
      <c r="L32" s="224">
        <v>6781</v>
      </c>
      <c r="M32" s="226">
        <v>7012</v>
      </c>
      <c r="N32" s="109"/>
    </row>
    <row r="33" spans="1:16" ht="13.5" customHeight="1" x14ac:dyDescent="0.2">
      <c r="A33" s="273"/>
      <c r="B33" s="96" t="s">
        <v>39</v>
      </c>
      <c r="C33" s="48" t="s">
        <v>79</v>
      </c>
      <c r="D33" s="57">
        <v>30773</v>
      </c>
      <c r="E33" s="111" t="s">
        <v>130</v>
      </c>
      <c r="F33" s="100">
        <v>1317</v>
      </c>
      <c r="G33" s="60" t="s">
        <v>164</v>
      </c>
      <c r="H33" s="48"/>
      <c r="I33" s="101">
        <v>2326</v>
      </c>
      <c r="J33" s="101">
        <v>2323</v>
      </c>
      <c r="K33" s="102">
        <v>2114</v>
      </c>
      <c r="L33" s="103">
        <v>2442</v>
      </c>
      <c r="M33" s="104">
        <v>2644</v>
      </c>
      <c r="N33" s="109"/>
    </row>
    <row r="34" spans="1:16" ht="13.5" customHeight="1" x14ac:dyDescent="0.2">
      <c r="A34" s="274"/>
      <c r="B34" s="229" t="s">
        <v>56</v>
      </c>
      <c r="C34" s="221" t="s">
        <v>165</v>
      </c>
      <c r="D34" s="219">
        <v>40182</v>
      </c>
      <c r="E34" s="105" t="s">
        <v>130</v>
      </c>
      <c r="F34" s="106">
        <v>1254.2</v>
      </c>
      <c r="G34" s="217" t="s">
        <v>166</v>
      </c>
      <c r="H34" s="48"/>
      <c r="I34" s="101">
        <v>4634</v>
      </c>
      <c r="J34" s="101">
        <v>4721</v>
      </c>
      <c r="K34" s="102">
        <v>3939</v>
      </c>
      <c r="L34" s="103">
        <v>4675</v>
      </c>
      <c r="M34" s="104">
        <v>4853</v>
      </c>
      <c r="N34" s="109"/>
    </row>
    <row r="35" spans="1:16" ht="13.5" customHeight="1" x14ac:dyDescent="0.2">
      <c r="A35" s="349" t="s">
        <v>40</v>
      </c>
      <c r="B35" s="321" t="s">
        <v>89</v>
      </c>
      <c r="C35" s="276" t="s">
        <v>105</v>
      </c>
      <c r="D35" s="351" t="s">
        <v>111</v>
      </c>
      <c r="E35" s="357" t="s">
        <v>130</v>
      </c>
      <c r="F35" s="354" t="s">
        <v>189</v>
      </c>
      <c r="G35" s="290" t="s">
        <v>167</v>
      </c>
      <c r="H35" s="48" t="s">
        <v>175</v>
      </c>
      <c r="I35" s="125">
        <v>1698</v>
      </c>
      <c r="J35" s="125">
        <v>1526</v>
      </c>
      <c r="K35" s="129">
        <v>531</v>
      </c>
      <c r="L35" s="6">
        <v>1880</v>
      </c>
      <c r="M35" s="130">
        <v>1844</v>
      </c>
      <c r="N35" s="109"/>
    </row>
    <row r="36" spans="1:16" ht="13.5" customHeight="1" thickBot="1" x14ac:dyDescent="0.25">
      <c r="A36" s="349"/>
      <c r="B36" s="360"/>
      <c r="C36" s="277"/>
      <c r="D36" s="352"/>
      <c r="E36" s="358"/>
      <c r="F36" s="355"/>
      <c r="G36" s="291"/>
      <c r="H36" s="221" t="s">
        <v>170</v>
      </c>
      <c r="I36" s="131">
        <v>205</v>
      </c>
      <c r="J36" s="131">
        <v>217</v>
      </c>
      <c r="K36" s="132">
        <v>180</v>
      </c>
      <c r="L36" s="5">
        <v>195</v>
      </c>
      <c r="M36" s="133">
        <v>289</v>
      </c>
      <c r="N36" s="109"/>
    </row>
    <row r="37" spans="1:16" ht="13.5" customHeight="1" thickTop="1" thickBot="1" x14ac:dyDescent="0.25">
      <c r="A37" s="350"/>
      <c r="B37" s="361"/>
      <c r="C37" s="320"/>
      <c r="D37" s="353"/>
      <c r="E37" s="359"/>
      <c r="F37" s="356"/>
      <c r="G37" s="338"/>
      <c r="H37" s="66" t="s">
        <v>171</v>
      </c>
      <c r="I37" s="134">
        <f>SUM(I35:I36)</f>
        <v>1903</v>
      </c>
      <c r="J37" s="134">
        <f>SUM(J35:J36)</f>
        <v>1743</v>
      </c>
      <c r="K37" s="134">
        <f>SUM(K35:K36)</f>
        <v>711</v>
      </c>
      <c r="L37" s="134">
        <f>SUM(L35:L36)</f>
        <v>2075</v>
      </c>
      <c r="M37" s="231">
        <f>SUM(M35:M36)</f>
        <v>2133</v>
      </c>
      <c r="N37" s="109"/>
    </row>
    <row r="38" spans="1:16" ht="13.5" customHeight="1" x14ac:dyDescent="0.2">
      <c r="A38" s="13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09"/>
    </row>
    <row r="39" spans="1:16" ht="13.5" customHeight="1" x14ac:dyDescent="0.2">
      <c r="A39" s="135"/>
      <c r="B39" s="136"/>
      <c r="C39" s="137"/>
      <c r="D39" s="137"/>
      <c r="E39" s="137"/>
      <c r="F39" s="137"/>
      <c r="G39" s="137"/>
      <c r="H39" s="137"/>
      <c r="I39" s="12"/>
      <c r="J39" s="12"/>
      <c r="K39" s="12"/>
      <c r="L39" s="12"/>
      <c r="M39" s="13"/>
      <c r="N39" s="109"/>
    </row>
    <row r="40" spans="1:16" x14ac:dyDescent="0.2">
      <c r="A40" s="12"/>
      <c r="B40" s="13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9"/>
      <c r="N40" s="138"/>
    </row>
    <row r="41" spans="1:16" x14ac:dyDescent="0.2">
      <c r="A41" s="12"/>
      <c r="B41" s="140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41"/>
      <c r="N41" s="109"/>
    </row>
    <row r="42" spans="1:16" x14ac:dyDescent="0.2">
      <c r="A42" s="13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41"/>
      <c r="N42" s="109"/>
      <c r="O42" s="138"/>
      <c r="P42" s="138"/>
    </row>
    <row r="43" spans="1:16" x14ac:dyDescent="0.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41"/>
      <c r="N43" s="109"/>
      <c r="O43" s="138"/>
      <c r="P43" s="138"/>
    </row>
    <row r="44" spans="1:16" x14ac:dyDescent="0.2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41"/>
      <c r="N44" s="109"/>
      <c r="O44" s="138"/>
      <c r="P44" s="138"/>
    </row>
    <row r="45" spans="1:16" x14ac:dyDescent="0.2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41"/>
      <c r="N45" s="109"/>
      <c r="O45" s="138"/>
      <c r="P45" s="138"/>
    </row>
    <row r="46" spans="1:16" x14ac:dyDescent="0.2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41"/>
      <c r="N46" s="109"/>
      <c r="O46" s="138"/>
      <c r="P46" s="138"/>
    </row>
    <row r="47" spans="1:16" x14ac:dyDescent="0.2">
      <c r="A47" s="109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142"/>
      <c r="N47" s="109"/>
      <c r="O47" s="138"/>
      <c r="P47" s="138"/>
    </row>
    <row r="48" spans="1:16" x14ac:dyDescent="0.2">
      <c r="A48" s="109"/>
      <c r="N48" s="109"/>
      <c r="O48" s="138"/>
      <c r="P48" s="138"/>
    </row>
    <row r="49" spans="1:16" x14ac:dyDescent="0.2">
      <c r="A49" s="87"/>
      <c r="N49" s="109"/>
      <c r="O49" s="138"/>
      <c r="P49" s="138"/>
    </row>
  </sheetData>
  <customSheetViews>
    <customSheetView guid="{A46C81E2-796E-4446-8117-FE22EFB2A36A}" scale="80" fitToPage="1">
      <selection activeCell="E33" sqref="E33:E34"/>
      <pageMargins left="0.77" right="0.75" top="1" bottom="1" header="0.51200000000000001" footer="0.51200000000000001"/>
      <pageSetup paperSize="9" scale="82" orientation="landscape" horizontalDpi="200" verticalDpi="200" r:id="rId1"/>
      <headerFooter alignWithMargins="0"/>
    </customSheetView>
  </customSheetViews>
  <mergeCells count="76">
    <mergeCell ref="H7:H8"/>
    <mergeCell ref="L7:L8"/>
    <mergeCell ref="H16:H17"/>
    <mergeCell ref="L16:L17"/>
    <mergeCell ref="H22:H23"/>
    <mergeCell ref="L22:L23"/>
    <mergeCell ref="M7:M8"/>
    <mergeCell ref="M22:M23"/>
    <mergeCell ref="M16:M17"/>
    <mergeCell ref="L30:L31"/>
    <mergeCell ref="L26:L27"/>
    <mergeCell ref="H26:H27"/>
    <mergeCell ref="G28:G29"/>
    <mergeCell ref="G30:G31"/>
    <mergeCell ref="G26:G27"/>
    <mergeCell ref="M30:M31"/>
    <mergeCell ref="M26:M27"/>
    <mergeCell ref="M28:M29"/>
    <mergeCell ref="L28:L29"/>
    <mergeCell ref="H28:H29"/>
    <mergeCell ref="H30:H31"/>
    <mergeCell ref="E9:E10"/>
    <mergeCell ref="A35:A37"/>
    <mergeCell ref="C30:C31"/>
    <mergeCell ref="D35:D37"/>
    <mergeCell ref="F35:F37"/>
    <mergeCell ref="E26:E27"/>
    <mergeCell ref="E28:E29"/>
    <mergeCell ref="E30:E31"/>
    <mergeCell ref="F26:F27"/>
    <mergeCell ref="F28:F29"/>
    <mergeCell ref="F30:F31"/>
    <mergeCell ref="E35:E37"/>
    <mergeCell ref="B35:B37"/>
    <mergeCell ref="A22:A25"/>
    <mergeCell ref="B19:B20"/>
    <mergeCell ref="B16:B17"/>
    <mergeCell ref="D5:D6"/>
    <mergeCell ref="B5:B6"/>
    <mergeCell ref="G35:G37"/>
    <mergeCell ref="D9:D10"/>
    <mergeCell ref="A5:A21"/>
    <mergeCell ref="E22:E23"/>
    <mergeCell ref="D7:D8"/>
    <mergeCell ref="C9:C10"/>
    <mergeCell ref="C5:C6"/>
    <mergeCell ref="C22:C23"/>
    <mergeCell ref="C16:C17"/>
    <mergeCell ref="E5:E6"/>
    <mergeCell ref="E16:E17"/>
    <mergeCell ref="E19:E20"/>
    <mergeCell ref="D19:D20"/>
    <mergeCell ref="E7:E8"/>
    <mergeCell ref="C7:C8"/>
    <mergeCell ref="B7:B8"/>
    <mergeCell ref="B22:B23"/>
    <mergeCell ref="C19:C20"/>
    <mergeCell ref="H3:H4"/>
    <mergeCell ref="G3:G4"/>
    <mergeCell ref="F5:F6"/>
    <mergeCell ref="F3:F4"/>
    <mergeCell ref="G19:G20"/>
    <mergeCell ref="F19:F20"/>
    <mergeCell ref="F7:F8"/>
    <mergeCell ref="F9:F10"/>
    <mergeCell ref="A3:B4"/>
    <mergeCell ref="C3:C4"/>
    <mergeCell ref="D3:D4"/>
    <mergeCell ref="E3:E4"/>
    <mergeCell ref="A26:A34"/>
    <mergeCell ref="C35:C37"/>
    <mergeCell ref="C26:C27"/>
    <mergeCell ref="B26:B27"/>
    <mergeCell ref="B28:B29"/>
    <mergeCell ref="B30:B31"/>
    <mergeCell ref="C28:C29"/>
  </mergeCells>
  <phoneticPr fontId="3"/>
  <pageMargins left="0.77" right="0.75" top="1" bottom="1" header="0.51200000000000001" footer="0.51200000000000001"/>
  <pageSetup paperSize="9" scale="6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22"/>
  <sheetViews>
    <sheetView showGridLines="0" zoomScaleNormal="100" workbookViewId="0"/>
  </sheetViews>
  <sheetFormatPr defaultColWidth="9" defaultRowHeight="13" x14ac:dyDescent="0.2"/>
  <cols>
    <col min="1" max="1" width="9" style="10"/>
    <col min="2" max="2" width="11.6328125" style="146" customWidth="1"/>
    <col min="3" max="3" width="12.36328125" style="146" customWidth="1"/>
    <col min="4" max="13" width="9" style="146"/>
    <col min="14" max="14" width="1.36328125" style="146" customWidth="1"/>
    <col min="15" max="16384" width="9" style="146"/>
  </cols>
  <sheetData>
    <row r="1" spans="1:14" s="10" customFormat="1" ht="16.5" x14ac:dyDescent="0.25">
      <c r="A1" s="10" t="s">
        <v>84</v>
      </c>
      <c r="B1" s="143" t="s">
        <v>109</v>
      </c>
    </row>
    <row r="2" spans="1:14" ht="16.5" x14ac:dyDescent="0.25">
      <c r="A2" s="10" t="s">
        <v>85</v>
      </c>
      <c r="B2" s="144" t="s">
        <v>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4" ht="13.5" thickBot="1" x14ac:dyDescent="0.2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7"/>
      <c r="M3" s="147"/>
    </row>
    <row r="4" spans="1:14" x14ac:dyDescent="0.2">
      <c r="B4" s="376" t="s">
        <v>54</v>
      </c>
      <c r="C4" s="378" t="s">
        <v>51</v>
      </c>
      <c r="D4" s="375" t="s">
        <v>176</v>
      </c>
      <c r="E4" s="374"/>
      <c r="F4" s="375" t="s">
        <v>177</v>
      </c>
      <c r="G4" s="374"/>
      <c r="H4" s="375" t="s">
        <v>180</v>
      </c>
      <c r="I4" s="374"/>
      <c r="J4" s="374" t="s">
        <v>186</v>
      </c>
      <c r="K4" s="375"/>
      <c r="L4" s="369" t="s">
        <v>188</v>
      </c>
      <c r="M4" s="370"/>
    </row>
    <row r="5" spans="1:14" x14ac:dyDescent="0.2">
      <c r="B5" s="372"/>
      <c r="C5" s="379"/>
      <c r="D5" s="148" t="s">
        <v>114</v>
      </c>
      <c r="E5" s="149" t="s">
        <v>41</v>
      </c>
      <c r="F5" s="149" t="s">
        <v>114</v>
      </c>
      <c r="G5" s="149" t="s">
        <v>41</v>
      </c>
      <c r="H5" s="148" t="s">
        <v>114</v>
      </c>
      <c r="I5" s="149" t="s">
        <v>41</v>
      </c>
      <c r="J5" s="148" t="s">
        <v>46</v>
      </c>
      <c r="K5" s="180" t="s">
        <v>41</v>
      </c>
      <c r="L5" s="149" t="s">
        <v>46</v>
      </c>
      <c r="M5" s="150" t="s">
        <v>41</v>
      </c>
      <c r="N5" s="151"/>
    </row>
    <row r="6" spans="1:14" ht="13.5" thickBot="1" x14ac:dyDescent="0.25">
      <c r="B6" s="377"/>
      <c r="C6" s="380"/>
      <c r="D6" s="152"/>
      <c r="E6" s="153" t="s">
        <v>115</v>
      </c>
      <c r="F6" s="153"/>
      <c r="G6" s="153" t="s">
        <v>115</v>
      </c>
      <c r="H6" s="152"/>
      <c r="I6" s="153" t="s">
        <v>115</v>
      </c>
      <c r="J6" s="152"/>
      <c r="K6" s="181" t="s">
        <v>47</v>
      </c>
      <c r="L6" s="153"/>
      <c r="M6" s="154" t="s">
        <v>47</v>
      </c>
      <c r="N6" s="151"/>
    </row>
    <row r="7" spans="1:14" ht="13.5" customHeight="1" thickTop="1" x14ac:dyDescent="0.2">
      <c r="B7" s="155" t="s">
        <v>80</v>
      </c>
      <c r="C7" s="156" t="s">
        <v>42</v>
      </c>
      <c r="D7" s="157">
        <v>42</v>
      </c>
      <c r="E7" s="157">
        <v>768</v>
      </c>
      <c r="F7" s="158">
        <v>34</v>
      </c>
      <c r="G7" s="157">
        <v>695</v>
      </c>
      <c r="H7" s="387" t="s">
        <v>181</v>
      </c>
      <c r="I7" s="388"/>
      <c r="J7" s="159">
        <v>9</v>
      </c>
      <c r="K7" s="159">
        <v>49</v>
      </c>
      <c r="L7" s="184">
        <v>36</v>
      </c>
      <c r="M7" s="160">
        <v>425</v>
      </c>
    </row>
    <row r="8" spans="1:14" x14ac:dyDescent="0.2">
      <c r="B8" s="371" t="s">
        <v>81</v>
      </c>
      <c r="C8" s="161" t="s">
        <v>43</v>
      </c>
      <c r="D8" s="162">
        <v>45</v>
      </c>
      <c r="E8" s="162">
        <v>723</v>
      </c>
      <c r="F8" s="163">
        <v>38</v>
      </c>
      <c r="G8" s="162">
        <v>654</v>
      </c>
      <c r="H8" s="389"/>
      <c r="I8" s="390"/>
      <c r="J8" s="164">
        <v>9</v>
      </c>
      <c r="K8" s="182">
        <v>99</v>
      </c>
      <c r="L8" s="185">
        <v>44</v>
      </c>
      <c r="M8" s="165">
        <v>304</v>
      </c>
    </row>
    <row r="9" spans="1:14" x14ac:dyDescent="0.2">
      <c r="B9" s="372"/>
      <c r="C9" s="161" t="s">
        <v>86</v>
      </c>
      <c r="D9" s="162">
        <v>49</v>
      </c>
      <c r="E9" s="162">
        <v>977</v>
      </c>
      <c r="F9" s="163">
        <v>46</v>
      </c>
      <c r="G9" s="162">
        <v>929</v>
      </c>
      <c r="H9" s="389"/>
      <c r="I9" s="390"/>
      <c r="J9" s="164">
        <v>13</v>
      </c>
      <c r="K9" s="182">
        <v>150</v>
      </c>
      <c r="L9" s="185">
        <v>51</v>
      </c>
      <c r="M9" s="165">
        <v>838</v>
      </c>
    </row>
    <row r="10" spans="1:14" x14ac:dyDescent="0.2">
      <c r="B10" s="372"/>
      <c r="C10" s="161" t="s">
        <v>93</v>
      </c>
      <c r="D10" s="162">
        <v>43</v>
      </c>
      <c r="E10" s="162">
        <v>787</v>
      </c>
      <c r="F10" s="163">
        <v>35</v>
      </c>
      <c r="G10" s="162">
        <v>574</v>
      </c>
      <c r="H10" s="389"/>
      <c r="I10" s="390"/>
      <c r="J10" s="164">
        <v>9</v>
      </c>
      <c r="K10" s="182">
        <v>83</v>
      </c>
      <c r="L10" s="185">
        <v>39</v>
      </c>
      <c r="M10" s="165">
        <v>584</v>
      </c>
    </row>
    <row r="11" spans="1:14" x14ac:dyDescent="0.2">
      <c r="B11" s="373"/>
      <c r="C11" s="161" t="s">
        <v>87</v>
      </c>
      <c r="D11" s="162">
        <v>42</v>
      </c>
      <c r="E11" s="162">
        <v>555</v>
      </c>
      <c r="F11" s="163">
        <v>38</v>
      </c>
      <c r="G11" s="162">
        <v>572</v>
      </c>
      <c r="H11" s="389"/>
      <c r="I11" s="390"/>
      <c r="J11" s="381" t="s">
        <v>182</v>
      </c>
      <c r="K11" s="382"/>
      <c r="L11" s="185">
        <v>44</v>
      </c>
      <c r="M11" s="165">
        <v>710</v>
      </c>
    </row>
    <row r="12" spans="1:14" x14ac:dyDescent="0.2">
      <c r="B12" s="166" t="s">
        <v>82</v>
      </c>
      <c r="C12" s="161" t="s">
        <v>44</v>
      </c>
      <c r="D12" s="162">
        <v>35</v>
      </c>
      <c r="E12" s="162">
        <v>769</v>
      </c>
      <c r="F12" s="163">
        <v>34</v>
      </c>
      <c r="G12" s="162">
        <v>757</v>
      </c>
      <c r="H12" s="389"/>
      <c r="I12" s="390"/>
      <c r="J12" s="383"/>
      <c r="K12" s="384"/>
      <c r="L12" s="393" t="s">
        <v>182</v>
      </c>
      <c r="M12" s="394"/>
    </row>
    <row r="13" spans="1:14" x14ac:dyDescent="0.2">
      <c r="B13" s="230" t="s">
        <v>83</v>
      </c>
      <c r="C13" s="161" t="s">
        <v>116</v>
      </c>
      <c r="D13" s="162">
        <v>27</v>
      </c>
      <c r="E13" s="162">
        <v>214</v>
      </c>
      <c r="F13" s="163">
        <v>29</v>
      </c>
      <c r="G13" s="162">
        <v>472</v>
      </c>
      <c r="H13" s="389"/>
      <c r="I13" s="390"/>
      <c r="J13" s="164">
        <v>8</v>
      </c>
      <c r="K13" s="182">
        <v>42</v>
      </c>
      <c r="L13" s="185">
        <v>32</v>
      </c>
      <c r="M13" s="165">
        <v>196</v>
      </c>
    </row>
    <row r="14" spans="1:14" x14ac:dyDescent="0.2">
      <c r="B14" s="230" t="s">
        <v>49</v>
      </c>
      <c r="C14" s="161" t="s">
        <v>44</v>
      </c>
      <c r="D14" s="162">
        <v>16</v>
      </c>
      <c r="E14" s="162">
        <v>83</v>
      </c>
      <c r="F14" s="163">
        <v>37</v>
      </c>
      <c r="G14" s="162">
        <v>236</v>
      </c>
      <c r="H14" s="389"/>
      <c r="I14" s="390"/>
      <c r="J14" s="164">
        <v>9</v>
      </c>
      <c r="K14" s="182">
        <v>49</v>
      </c>
      <c r="L14" s="185">
        <v>37</v>
      </c>
      <c r="M14" s="165">
        <v>230</v>
      </c>
    </row>
    <row r="15" spans="1:14" x14ac:dyDescent="0.2">
      <c r="B15" s="167" t="s">
        <v>183</v>
      </c>
      <c r="C15" s="161" t="s">
        <v>45</v>
      </c>
      <c r="D15" s="162">
        <v>43</v>
      </c>
      <c r="E15" s="162">
        <v>572</v>
      </c>
      <c r="F15" s="163">
        <v>42</v>
      </c>
      <c r="G15" s="162">
        <v>612</v>
      </c>
      <c r="H15" s="389"/>
      <c r="I15" s="390"/>
      <c r="J15" s="385" t="s">
        <v>182</v>
      </c>
      <c r="K15" s="386"/>
      <c r="L15" s="185">
        <v>41</v>
      </c>
      <c r="M15" s="165">
        <v>289</v>
      </c>
    </row>
    <row r="16" spans="1:14" ht="13.5" thickBot="1" x14ac:dyDescent="0.25">
      <c r="A16" s="168"/>
      <c r="B16" s="169" t="s">
        <v>184</v>
      </c>
      <c r="C16" s="170" t="s">
        <v>108</v>
      </c>
      <c r="D16" s="171">
        <v>42</v>
      </c>
      <c r="E16" s="171">
        <v>657</v>
      </c>
      <c r="F16" s="172">
        <v>39</v>
      </c>
      <c r="G16" s="171">
        <v>651</v>
      </c>
      <c r="H16" s="391"/>
      <c r="I16" s="392"/>
      <c r="J16" s="173">
        <v>8</v>
      </c>
      <c r="K16" s="183">
        <v>80</v>
      </c>
      <c r="L16" s="186">
        <v>35</v>
      </c>
      <c r="M16" s="174">
        <v>282</v>
      </c>
    </row>
    <row r="17" spans="2:13" x14ac:dyDescent="0.2">
      <c r="B17" s="175"/>
      <c r="C17" s="176"/>
      <c r="D17" s="177"/>
      <c r="E17" s="177"/>
      <c r="F17" s="177"/>
      <c r="G17" s="177"/>
      <c r="H17" s="177"/>
      <c r="I17" s="177"/>
      <c r="J17" s="177"/>
      <c r="K17" s="177"/>
      <c r="L17" s="177"/>
      <c r="M17" s="177"/>
    </row>
    <row r="18" spans="2:13" x14ac:dyDescent="0.2">
      <c r="B18" s="368" t="s">
        <v>185</v>
      </c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</row>
    <row r="19" spans="2:13" x14ac:dyDescent="0.2">
      <c r="B19" s="368" t="s">
        <v>187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</row>
    <row r="20" spans="2:13" x14ac:dyDescent="0.2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</row>
    <row r="22" spans="2:13" x14ac:dyDescent="0.2">
      <c r="B22" s="179"/>
      <c r="I22" s="179"/>
    </row>
  </sheetData>
  <customSheetViews>
    <customSheetView guid="{A46C81E2-796E-4446-8117-FE22EFB2A36A}">
      <selection activeCell="G16" sqref="G16"/>
      <pageMargins left="0.75" right="0.75" top="1" bottom="1" header="0.51200000000000001" footer="0.51200000000000001"/>
      <pageSetup paperSize="9" orientation="landscape" horizontalDpi="200" verticalDpi="200" r:id="rId1"/>
      <headerFooter alignWithMargins="0"/>
    </customSheetView>
  </customSheetViews>
  <mergeCells count="14">
    <mergeCell ref="B19:M19"/>
    <mergeCell ref="B18:M18"/>
    <mergeCell ref="L4:M4"/>
    <mergeCell ref="B8:B11"/>
    <mergeCell ref="J4:K4"/>
    <mergeCell ref="D4:E4"/>
    <mergeCell ref="F4:G4"/>
    <mergeCell ref="H4:I4"/>
    <mergeCell ref="B4:B6"/>
    <mergeCell ref="C4:C6"/>
    <mergeCell ref="J11:K12"/>
    <mergeCell ref="J15:K15"/>
    <mergeCell ref="H7:I16"/>
    <mergeCell ref="L12:M12"/>
  </mergeCells>
  <phoneticPr fontId="3"/>
  <pageMargins left="0.75" right="0.75" top="1" bottom="1" header="0.51200000000000001" footer="0.51200000000000001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12-4-（１）体育施設 </vt:lpstr>
      <vt:lpstr>体育施設（つづき） </vt:lpstr>
      <vt:lpstr>12-4-（２）学校施設スポーツ開放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Windowsユーザー</cp:lastModifiedBy>
  <dcterms:modified xsi:type="dcterms:W3CDTF">2024-10-27T08:55:30Z</dcterms:modified>
</cp:coreProperties>
</file>