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Flsv\bumon\広報広聴担当\共有フォルダ\広聴\ホームページ\###オープンデータ\行政基礎資料集UP\R5\"/>
    </mc:Choice>
  </mc:AlternateContent>
  <bookViews>
    <workbookView windowHeight="7680" windowWidth="17100" xWindow="0" yWindow="0"/>
  </bookViews>
  <sheets>
    <sheet name="13-（１）交通事故発生件数" r:id="rId1" sheetId="1"/>
    <sheet name="13-（２）刑法犯罪別発生状況" r:id="rId2" sheetId="2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F6"/>
  <c i="2" r="I6"/>
  <c i="2" r="F7"/>
  <c i="2" r="I7"/>
  <c i="2" r="F8"/>
  <c i="2" r="I8"/>
  <c i="2" r="F9"/>
  <c i="2" r="I9"/>
  <c i="2" r="D10"/>
  <c i="2" r="F10" s="1"/>
  <c i="2" r="E10"/>
  <c i="2" r="E19" s="1"/>
  <c i="2" r="G10"/>
  <c i="2" r="G19" s="1"/>
  <c i="2" r="H10"/>
  <c i="2" r="H19" s="1"/>
  <c i="2" r="I10"/>
  <c i="2" r="M10"/>
  <c i="2" r="N10"/>
  <c i="2" r="O10"/>
  <c i="2" r="F11"/>
  <c i="2" r="I11"/>
  <c i="2" r="F12"/>
  <c i="2" r="I12"/>
  <c i="2" r="D13"/>
  <c i="2" r="F13" s="1"/>
  <c i="2" r="E13"/>
  <c i="2" r="G13"/>
  <c i="2" r="I13" s="1"/>
  <c i="2" r="H13"/>
  <c i="2" r="M13"/>
  <c i="2" r="N13"/>
  <c i="2" r="O13"/>
  <c i="2" r="F14"/>
  <c i="2" r="I14"/>
  <c i="2" r="F15"/>
  <c i="2" r="I15"/>
  <c i="2" r="F16"/>
  <c i="2" r="I16"/>
  <c i="2" r="F17"/>
  <c i="2" r="I17"/>
  <c i="2" r="D18"/>
  <c i="2" r="E18"/>
  <c i="2" r="F18"/>
  <c i="2" r="G18"/>
  <c i="2" r="I18" s="1"/>
  <c i="2" r="H18"/>
  <c i="2" r="M18"/>
  <c i="2" r="O18" s="1"/>
  <c i="2" r="N18"/>
  <c i="2" r="N19" s="1"/>
  <c i="2" r="M19"/>
  <c i="2" l="1" r="O19"/>
  <c i="2" r="I19"/>
  <c i="2" r="D19"/>
  <c i="2" r="F19" s="1"/>
</calcChain>
</file>

<file path=xl/sharedStrings.xml><?xml version="1.0" encoding="utf-8"?>
<sst xmlns="http://schemas.openxmlformats.org/spreadsheetml/2006/main" count="76" uniqueCount="41">
  <si>
    <t>計</t>
  </si>
  <si>
    <t>向島</t>
  </si>
  <si>
    <t>本所</t>
  </si>
  <si>
    <t>物件事故</t>
  </si>
  <si>
    <t>負傷</t>
  </si>
  <si>
    <t>死亡</t>
  </si>
  <si>
    <t>総数</t>
  </si>
  <si>
    <t>死傷者</t>
  </si>
  <si>
    <t>人身</t>
  </si>
  <si>
    <t>令和4年</t>
  </si>
  <si>
    <t>令和3年</t>
  </si>
  <si>
    <t>令和2年</t>
  </si>
  <si>
    <t>令和元年</t>
  </si>
  <si>
    <t>平成30年</t>
  </si>
  <si>
    <t>区分</t>
  </si>
  <si>
    <t>単位：件、人   各年中</t>
    <phoneticPr fontId="2"/>
  </si>
  <si>
    <t>（1）  交通事故発生件数</t>
    <rPh eb="7" sb="5">
      <t>コウツウ</t>
    </rPh>
    <rPh eb="9" sb="7">
      <t>ジコ</t>
    </rPh>
    <rPh eb="11" sb="9">
      <t>ハッセイ</t>
    </rPh>
    <rPh eb="13" sb="11">
      <t>ケンスウ</t>
    </rPh>
    <phoneticPr fontId="2"/>
  </si>
  <si>
    <t>タイトル</t>
  </si>
  <si>
    <t>本所・向島各警察署（土木管理課）</t>
    <rPh eb="12" sb="10">
      <t>ドボク</t>
    </rPh>
    <rPh eb="14" sb="12">
      <t>カンリ</t>
    </rPh>
    <rPh eb="15" sb="14">
      <t>カ</t>
    </rPh>
    <phoneticPr fontId="2"/>
  </si>
  <si>
    <t>所管課</t>
    <rPh eb="2" sb="0">
      <t>ショカン</t>
    </rPh>
    <rPh eb="3" sb="2">
      <t>カ</t>
    </rPh>
    <phoneticPr fontId="2"/>
  </si>
  <si>
    <t>合計</t>
  </si>
  <si>
    <t>その他の刑法犯</t>
  </si>
  <si>
    <t>その他の知能犯</t>
  </si>
  <si>
    <t>詐欺</t>
  </si>
  <si>
    <t>その他</t>
    <rPh eb="3" sb="2">
      <t>タ</t>
    </rPh>
    <phoneticPr fontId="2"/>
  </si>
  <si>
    <t>窃   盗</t>
    <phoneticPr fontId="2"/>
  </si>
  <si>
    <t>脅迫・恐喝</t>
  </si>
  <si>
    <t>暴行・傷害</t>
  </si>
  <si>
    <t>粗暴犯</t>
    <rPh eb="2" sb="0">
      <t>ソボウ</t>
    </rPh>
    <rPh eb="3" sb="2">
      <t>ハン</t>
    </rPh>
    <phoneticPr fontId="2"/>
  </si>
  <si>
    <t>放火</t>
  </si>
  <si>
    <t>性犯罪</t>
    <rPh eb="1" sb="0">
      <t>セイ</t>
    </rPh>
    <rPh eb="3" sb="1">
      <t>ハンザイ</t>
    </rPh>
    <phoneticPr fontId="2"/>
  </si>
  <si>
    <t>強盗</t>
  </si>
  <si>
    <t>殺人</t>
  </si>
  <si>
    <t>凶悪犯</t>
    <rPh eb="3" sb="0">
      <t>キョウアクハン</t>
    </rPh>
    <phoneticPr fontId="2"/>
  </si>
  <si>
    <t>令和４年</t>
    <rPh eb="2" sb="0">
      <t>レイワ</t>
    </rPh>
    <rPh eb="4" sb="3">
      <t>ネン</t>
    </rPh>
    <phoneticPr fontId="2"/>
  </si>
  <si>
    <t>令和３年</t>
    <rPh eb="2" sb="0">
      <t>レイワ</t>
    </rPh>
    <rPh eb="4" sb="3">
      <t>ネン</t>
    </rPh>
    <phoneticPr fontId="2"/>
  </si>
  <si>
    <t>令和２年</t>
  </si>
  <si>
    <t>単位:件    各年中</t>
    <phoneticPr fontId="2"/>
  </si>
  <si>
    <t>（2）  刑法犯罪別発生状況</t>
    <rPh eb="7" sb="5">
      <t>ケイホウ</t>
    </rPh>
    <rPh eb="9" sb="7">
      <t>ハンザイ</t>
    </rPh>
    <rPh eb="10" sb="9">
      <t>ベツ</t>
    </rPh>
    <rPh eb="12" sb="10">
      <t>ハッセイ</t>
    </rPh>
    <rPh eb="14" sb="12">
      <t>ジョウキョウ</t>
    </rPh>
    <phoneticPr fontId="2"/>
  </si>
  <si>
    <t>タイトル</t>
    <phoneticPr fontId="2"/>
  </si>
  <si>
    <t>本所・向島各警察署（安全支援課）</t>
    <rPh eb="12" sb="10">
      <t>アンゼン</t>
    </rPh>
    <rPh eb="14" sb="12">
      <t>シエン</t>
    </rPh>
    <rPh eb="15" s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</si>
</sst>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&quot;－&quot;@&quot;－&quot;"/>
    <numFmt numFmtId="178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borderId="0" fillId="0" fontId="0" numFmtId="0"/>
    <xf borderId="0" fillId="0" fontId="1" numFmtId="0"/>
    <xf applyAlignment="0" applyBorder="0" applyFill="0" applyFont="0" applyProtection="0" borderId="0" fillId="0" fontId="1" numFmtId="38"/>
    <xf borderId="0" fillId="0" fontId="1" numFmtId="0"/>
    <xf borderId="0" fillId="0" fontId="1" numFmtId="0"/>
    <xf borderId="0" fillId="0" fontId="1" numFmtId="0"/>
  </cellStyleXfs>
  <cellXfs count="171">
    <xf borderId="0" fillId="0" fontId="0" numFmtId="0" xfId="0"/>
    <xf applyFont="1" borderId="0" fillId="0" fontId="0" numFmtId="0" xfId="0"/>
    <xf applyFill="1" applyFont="1" applyNumberFormat="1" borderId="0" fillId="0" fontId="0" numFmtId="176" xfId="0"/>
    <xf applyFont="1" applyNumberFormat="1" borderId="0" fillId="0" fontId="0" numFmtId="176" xfId="0"/>
    <xf applyAlignment="1" applyFill="1" applyFont="1" applyNumberFormat="1" borderId="0" fillId="0" fontId="0" numFmtId="176" quotePrefix="1" xfId="1">
      <alignment horizontal="right"/>
    </xf>
    <xf applyFont="1" applyNumberFormat="1" borderId="0" fillId="0" fontId="0" numFmtId="176" xfId="1"/>
    <xf applyFont="1" borderId="0" fillId="0" fontId="0" numFmtId="0" xfId="1"/>
    <xf applyBorder="1" applyFill="1" applyFont="1" applyNumberFormat="1" borderId="0" fillId="0" fontId="0" numFmtId="37" xfId="2"/>
    <xf applyBorder="1" applyFont="1" applyNumberFormat="1" borderId="0" fillId="0" fontId="0" numFmtId="37" xfId="2"/>
    <xf applyBorder="1" applyFont="1" applyNumberFormat="1" borderId="0" fillId="0" fontId="0" numFmtId="38" xfId="1"/>
    <xf applyBorder="1" applyFont="1" borderId="0" fillId="0" fontId="0" numFmtId="0" xfId="1"/>
    <xf applyAlignment="1" applyBorder="1" applyFont="1" borderId="0" fillId="0" fontId="0" numFmtId="0" xfId="1">
      <alignment vertical="center" wrapText="1"/>
    </xf>
    <xf applyBorder="1" applyFill="1" applyFont="1" applyNumberFormat="1" borderId="1" fillId="0" fontId="0" numFmtId="37" xfId="2"/>
    <xf applyBorder="1" applyFill="1" applyFont="1" applyNumberFormat="1" borderId="2" fillId="0" fontId="0" numFmtId="37" xfId="2"/>
    <xf applyBorder="1" applyFill="1" applyFont="1" applyNumberFormat="1" borderId="3" fillId="0" fontId="0" numFmtId="37" xfId="2"/>
    <xf applyBorder="1" applyFont="1" borderId="4" fillId="0" fontId="0" numFmtId="0" xfId="3"/>
    <xf applyAlignment="1" applyBorder="1" applyFont="1" borderId="5" fillId="0" fontId="0" numFmtId="0" xfId="3">
      <alignment horizontal="center" vertical="center" wrapText="1"/>
    </xf>
    <xf applyAlignment="1" applyBorder="1" applyFont="1" borderId="6" fillId="0" fontId="0" numFmtId="0" xfId="3">
      <alignment horizontal="center" vertical="center" wrapText="1"/>
    </xf>
    <xf applyBorder="1" applyFill="1" applyFont="1" applyNumberFormat="1" borderId="7" fillId="0" fontId="0" numFmtId="37" xfId="2"/>
    <xf applyBorder="1" applyFill="1" applyFont="1" applyNumberFormat="1" borderId="8" fillId="0" fontId="0" numFmtId="37" xfId="2"/>
    <xf applyBorder="1" applyFill="1" applyFont="1" applyNumberFormat="1" borderId="9" fillId="0" fontId="0" numFmtId="37" xfId="2"/>
    <xf applyBorder="1" applyFill="1" applyFont="1" applyNumberFormat="1" borderId="10" fillId="0" fontId="0" numFmtId="37" xfId="2"/>
    <xf applyBorder="1" applyFont="1" borderId="11" fillId="0" fontId="0" numFmtId="0" xfId="3"/>
    <xf applyAlignment="1" applyBorder="1" applyFont="1" borderId="12" fillId="0" fontId="0" numFmtId="0" xfId="3">
      <alignment horizontal="center" vertical="center" wrapText="1"/>
    </xf>
    <xf applyAlignment="1" applyBorder="1" applyFont="1" borderId="13" fillId="0" fontId="0" numFmtId="0" xfId="3">
      <alignment horizontal="center" vertical="center" wrapText="1"/>
    </xf>
    <xf applyBorder="1" applyFill="1" applyFont="1" applyNumberFormat="1" borderId="14" fillId="0" fontId="0" numFmtId="37" xfId="2"/>
    <xf applyBorder="1" applyFill="1" applyFont="1" applyNumberFormat="1" borderId="15" fillId="0" fontId="0" numFmtId="37" xfId="2"/>
    <xf applyBorder="1" applyFill="1" applyFont="1" applyNumberFormat="1" borderId="12" fillId="0" fontId="0" numFmtId="37" xfId="2"/>
    <xf applyBorder="1" applyFill="1" applyFont="1" applyNumberFormat="1" borderId="16" fillId="0" fontId="0" numFmtId="37" xfId="2"/>
    <xf applyBorder="1" applyFont="1" borderId="17" fillId="0" fontId="0" numFmtId="0" xfId="3"/>
    <xf applyAlignment="1" applyBorder="1" applyFont="1" borderId="18" fillId="0" fontId="0" numFmtId="0" xfId="3">
      <alignment horizontal="center" vertical="center" wrapText="1"/>
    </xf>
    <xf applyAlignment="1" applyBorder="1" applyFont="1" borderId="19" fillId="0" fontId="0" numFmtId="0" xfId="3">
      <alignment horizontal="center" vertical="center" wrapText="1"/>
    </xf>
    <xf applyBorder="1" applyFill="1" applyFont="1" applyNumberFormat="1" borderId="5" fillId="0" fontId="0" numFmtId="37" xfId="2"/>
    <xf applyAlignment="1" applyBorder="1" applyFont="1" borderId="20" fillId="0" fontId="0" numFmtId="0" xfId="3">
      <alignment vertical="center" wrapText="1"/>
    </xf>
    <xf applyAlignment="1" applyBorder="1" applyFont="1" borderId="21" fillId="0" fontId="0" numFmtId="0" xfId="3">
      <alignment horizontal="center" justifyLastLine="1" textRotation="255" vertical="distributed"/>
    </xf>
    <xf applyAlignment="1" applyBorder="1" applyFont="1" borderId="22" fillId="0" fontId="0" numFmtId="0" xfId="3">
      <alignment vertical="center" wrapText="1"/>
    </xf>
    <xf applyAlignment="1" applyBorder="1" applyFont="1" borderId="23" fillId="0" fontId="0" numFmtId="0" xfId="3">
      <alignment horizontal="center" justifyLastLine="1" textRotation="255" vertical="distributed"/>
    </xf>
    <xf applyBorder="1" applyFill="1" applyFont="1" applyNumberFormat="1" borderId="24" fillId="0" fontId="0" numFmtId="37" xfId="2"/>
    <xf applyBorder="1" applyFill="1" applyFont="1" applyNumberFormat="1" borderId="25" fillId="0" fontId="0" numFmtId="37" xfId="2"/>
    <xf applyBorder="1" applyFill="1" applyFont="1" applyNumberFormat="1" borderId="18" fillId="0" fontId="0" numFmtId="37" xfId="2"/>
    <xf applyBorder="1" applyFill="1" applyFont="1" applyNumberFormat="1" borderId="26" fillId="0" fontId="0" numFmtId="37" xfId="2"/>
    <xf applyBorder="1" applyFont="1" borderId="27" fillId="0" fontId="0" numFmtId="0" xfId="3"/>
    <xf applyAlignment="1" applyBorder="1" applyFont="1" borderId="28" fillId="0" fontId="0" numFmtId="0" xfId="3">
      <alignment vertical="center" wrapText="1"/>
    </xf>
    <xf applyAlignment="1" applyBorder="1" applyFont="1" borderId="29" fillId="0" fontId="0" numFmtId="0" xfId="3">
      <alignment horizontal="center" justifyLastLine="1" textRotation="255" vertical="distributed"/>
    </xf>
    <xf applyBorder="1" applyFill="1" applyFont="1" applyNumberFormat="1" borderId="30" fillId="0" fontId="0" numFmtId="37" xfId="2"/>
    <xf applyBorder="1" applyFill="1" applyFont="1" applyNumberFormat="1" borderId="31" fillId="0" fontId="0" numFmtId="37" xfId="2"/>
    <xf applyBorder="1" applyFill="1" applyFont="1" applyNumberFormat="1" borderId="32" fillId="0" fontId="0" numFmtId="37" xfId="2"/>
    <xf applyBorder="1" applyFont="1" borderId="15" fillId="0" fontId="0" numFmtId="0" xfId="3"/>
    <xf applyAlignment="1" applyBorder="1" applyFont="1" borderId="12" fillId="0" fontId="0" numFmtId="0" xfId="3">
      <alignment vertical="center" wrapText="1"/>
    </xf>
    <xf applyAlignment="1" applyBorder="1" applyFont="1" borderId="21" fillId="0" fontId="0" numFmtId="0" xfId="3">
      <alignment horizontal="center" vertical="center" wrapText="1"/>
    </xf>
    <xf applyBorder="1" applyFont="1" borderId="8" fillId="0" fontId="0" numFmtId="0" xfId="3"/>
    <xf applyAlignment="1" applyBorder="1" applyFont="1" borderId="23" fillId="0" fontId="0" numFmtId="0" xfId="3">
      <alignment horizontal="center" vertical="center" wrapText="1"/>
    </xf>
    <xf applyBorder="1" applyFill="1" applyFont="1" applyNumberFormat="1" borderId="33" fillId="0" fontId="0" numFmtId="37" xfId="2"/>
    <xf applyAlignment="1" applyBorder="1" applyFont="1" borderId="34" fillId="0" fontId="0" numFmtId="0" xfId="3">
      <alignment horizontal="center" vertical="center" wrapText="1"/>
    </xf>
    <xf applyAlignment="1" applyBorder="1" applyFill="1" applyFont="1" applyNumberFormat="1" borderId="35" fillId="0" fontId="0" numFmtId="37" xfId="2">
      <alignment horizontal="center" shrinkToFit="1" vertical="center"/>
    </xf>
    <xf applyAlignment="1" applyBorder="1" applyFill="1" applyFont="1" applyNumberFormat="1" borderId="36" fillId="0" fontId="0" numFmtId="37" xfId="2">
      <alignment horizontal="center" shrinkToFit="1" vertical="center"/>
    </xf>
    <xf applyAlignment="1" applyBorder="1" applyFill="1" applyFont="1" applyNumberFormat="1" borderId="37" fillId="0" fontId="0" numFmtId="37" xfId="2">
      <alignment horizontal="center"/>
    </xf>
    <xf applyAlignment="1" applyBorder="1" applyFill="1" applyFont="1" applyNumberFormat="1" borderId="38" fillId="0" fontId="0" numFmtId="37" xfId="2">
      <alignment horizontal="center"/>
    </xf>
    <xf applyAlignment="1" applyBorder="1" applyFont="1" borderId="36" fillId="0" fontId="0" numFmtId="0" xfId="3">
      <alignment horizontal="center"/>
    </xf>
    <xf applyAlignment="1" applyBorder="1" applyFont="1" borderId="37" fillId="0" fontId="0" numFmtId="0" xfId="3">
      <alignment horizontal="center"/>
    </xf>
    <xf applyAlignment="1" applyBorder="1" applyFont="1" borderId="39" fillId="0" fontId="0" numFmtId="0" xfId="3">
      <alignment horizontal="center"/>
    </xf>
    <xf applyAlignment="1" applyFill="1" applyFont="1" applyNumberFormat="1" borderId="0" fillId="0" fontId="0" numFmtId="37" xfId="1">
      <alignment horizontal="right"/>
    </xf>
    <xf applyFont="1" applyNumberFormat="1" borderId="0" fillId="0" fontId="0" numFmtId="37" xfId="1"/>
    <xf applyFill="1" applyFont="1" applyNumberFormat="1" borderId="0" fillId="0" fontId="0" numFmtId="37" xfId="1"/>
    <xf applyFont="1" borderId="0" fillId="0" fontId="3" numFmtId="0" xfId="1"/>
    <xf applyAlignment="1" applyFont="1" applyNumberFormat="1" borderId="0" fillId="0" fontId="3" numFmtId="177" xfId="0"/>
    <xf applyFont="1" borderId="0" fillId="0" fontId="4" numFmtId="0" xfId="0"/>
    <xf applyFill="1" applyFont="1" borderId="0" fillId="0" fontId="4" numFmtId="0" xfId="0"/>
    <xf applyBorder="1" applyFont="1" borderId="0" fillId="0" fontId="4" numFmtId="0" xfId="0"/>
    <xf applyAlignment="1" applyBorder="1" applyFont="1" borderId="0" fillId="0" fontId="4" numFmtId="38" xfId="2">
      <alignment vertical="center"/>
    </xf>
    <xf applyAlignment="1" applyBorder="1" applyFont="1" borderId="0" fillId="0" fontId="4" numFmtId="0" xfId="0">
      <alignment horizontal="center" vertical="center"/>
    </xf>
    <xf applyBorder="1" applyFont="1" borderId="0" fillId="0" fontId="4" numFmtId="0" xfId="0"/>
    <xf applyFill="1" applyFont="1" applyNumberFormat="1" borderId="0" fillId="0" fontId="4" numFmtId="178" xfId="0"/>
    <xf applyAlignment="1" applyBorder="1" applyFont="1" borderId="0" fillId="0" fontId="4" numFmtId="0" xfId="0">
      <alignment horizontal="center" vertical="center"/>
    </xf>
    <xf applyAlignment="1" applyBorder="1" applyFill="1" applyFont="1" borderId="0" fillId="2" fontId="4" numFmtId="0" xfId="0">
      <alignment horizontal="center" vertical="center"/>
    </xf>
    <xf applyAlignment="1" applyFill="1" applyFont="1" borderId="0" fillId="0" fontId="4" numFmtId="0" quotePrefix="1" xfId="4">
      <alignment horizontal="right"/>
    </xf>
    <xf applyFont="1" borderId="0" fillId="0" fontId="4" numFmtId="0" xfId="4"/>
    <xf applyBorder="1" applyFont="1" borderId="0" fillId="0" fontId="4" numFmtId="0" xfId="4"/>
    <xf applyBorder="1" applyFill="1" applyFont="1" applyNumberFormat="1" borderId="0" fillId="0" fontId="4" numFmtId="178" xfId="4"/>
    <xf applyBorder="1" applyFont="1" applyNumberFormat="1" borderId="0" fillId="0" fontId="4" numFmtId="178" xfId="4"/>
    <xf applyAlignment="1" applyBorder="1" applyFont="1" borderId="0" fillId="0" fontId="4" numFmtId="0" xfId="4">
      <alignment horizontal="distributed" justifyLastLine="1" vertical="top"/>
    </xf>
    <xf applyAlignment="1" applyBorder="1" applyFill="1" applyFont="1" borderId="1" fillId="0" fontId="4" numFmtId="38" xfId="2">
      <alignment vertical="center"/>
    </xf>
    <xf applyAlignment="1" applyBorder="1" applyFill="1" applyFont="1" borderId="5" fillId="0" fontId="4" numFmtId="38" xfId="2">
      <alignment vertical="center"/>
    </xf>
    <xf applyAlignment="1" applyBorder="1" applyFill="1" applyFont="1" borderId="3" fillId="0" fontId="4" numFmtId="38" xfId="2">
      <alignment vertical="center"/>
    </xf>
    <xf applyAlignment="1" applyBorder="1" applyFill="1" applyFont="1" borderId="2" fillId="0" fontId="4" numFmtId="38" xfId="2">
      <alignment vertical="center"/>
    </xf>
    <xf applyAlignment="1" applyBorder="1" applyFill="1" applyFont="1" borderId="20" fillId="0" fontId="4" numFmtId="38" xfId="2">
      <alignment vertical="center"/>
    </xf>
    <xf applyAlignment="1" applyBorder="1" applyFont="1" borderId="40" fillId="0" fontId="4" numFmtId="0" xfId="5">
      <alignment horizontal="distributed" justifyLastLine="1" vertical="top"/>
    </xf>
    <xf applyAlignment="1" applyBorder="1" applyFont="1" borderId="6" fillId="0" fontId="4" numFmtId="0" xfId="5">
      <alignment horizontal="distributed" justifyLastLine="1" vertical="top"/>
    </xf>
    <xf applyAlignment="1" applyBorder="1" applyFill="1" applyFont="1" borderId="41" fillId="0" fontId="4" numFmtId="38" xfId="2">
      <alignment vertical="center"/>
    </xf>
    <xf applyAlignment="1" applyBorder="1" applyFill="1" applyFont="1" borderId="42" fillId="0" fontId="4" numFmtId="38" xfId="2">
      <alignment vertical="center"/>
    </xf>
    <xf applyAlignment="1" applyBorder="1" applyFill="1" applyFont="1" borderId="43" fillId="0" fontId="4" numFmtId="38" xfId="2">
      <alignment vertical="center"/>
    </xf>
    <xf applyAlignment="1" applyBorder="1" applyFill="1" applyFont="1" borderId="44" fillId="0" fontId="4" numFmtId="38" xfId="2">
      <alignment vertical="center"/>
    </xf>
    <xf applyAlignment="1" applyBorder="1" applyFill="1" applyFont="1" borderId="45" fillId="0" fontId="4" numFmtId="38" xfId="2">
      <alignment vertical="center"/>
    </xf>
    <xf applyAlignment="1" applyBorder="1" applyFill="1" applyFont="1" borderId="46" fillId="0" fontId="4" numFmtId="38" xfId="2">
      <alignment vertical="center"/>
    </xf>
    <xf applyBorder="1" applyFont="1" borderId="47" fillId="0" fontId="4" numFmtId="0" xfId="5"/>
    <xf applyAlignment="1" applyBorder="1" applyFont="1" borderId="20" fillId="0" fontId="4" numFmtId="0" xfId="5">
      <alignment vertical="center" wrapText="1"/>
    </xf>
    <xf applyAlignment="1" applyBorder="1" applyFill="1" applyFont="1" borderId="48" fillId="0" fontId="4" numFmtId="38" xfId="2">
      <alignment vertical="center"/>
    </xf>
    <xf applyAlignment="1" applyBorder="1" applyFill="1" applyFont="1" borderId="10" fillId="0" fontId="4" numFmtId="38" xfId="2">
      <alignment vertical="center"/>
    </xf>
    <xf applyAlignment="1" applyBorder="1" applyFill="1" applyFont="1" borderId="49" fillId="0" fontId="4" numFmtId="38" xfId="2">
      <alignment vertical="center"/>
    </xf>
    <xf applyAlignment="1" applyBorder="1" applyFill="1" applyFont="1" borderId="50" fillId="0" fontId="4" numFmtId="38" xfId="2">
      <alignment vertical="center"/>
    </xf>
    <xf applyAlignment="1" applyBorder="1" applyFill="1" applyFont="1" borderId="9" fillId="0" fontId="4" numFmtId="38" xfId="2">
      <alignment vertical="center"/>
    </xf>
    <xf applyAlignment="1" applyBorder="1" applyFill="1" applyFont="1" borderId="7" fillId="0" fontId="4" numFmtId="38" xfId="2">
      <alignment vertical="center"/>
    </xf>
    <xf applyBorder="1" applyFont="1" borderId="51" fillId="0" fontId="4" numFmtId="0" xfId="5"/>
    <xf applyAlignment="1" applyBorder="1" applyFont="1" borderId="22" fillId="0" fontId="4" numFmtId="0" xfId="5">
      <alignment vertical="center" wrapText="1"/>
    </xf>
    <xf applyAlignment="1" applyBorder="1" applyFill="1" applyFont="1" borderId="52" fillId="0" fontId="1" numFmtId="38" xfId="2">
      <alignment vertical="center"/>
    </xf>
    <xf applyAlignment="1" applyBorder="1" applyFill="1" applyFont="1" borderId="53" fillId="0" fontId="1" numFmtId="38" xfId="2">
      <alignment vertical="center"/>
    </xf>
    <xf applyAlignment="1" applyBorder="1" applyFill="1" applyFont="1" borderId="52" fillId="0" fontId="4" numFmtId="38" xfId="2">
      <alignment vertical="center"/>
    </xf>
    <xf applyAlignment="1" applyBorder="1" applyFill="1" applyFont="1" borderId="54" fillId="0" fontId="4" numFmtId="38" xfId="2">
      <alignment vertical="center"/>
    </xf>
    <xf applyAlignment="1" applyBorder="1" applyFill="1" applyFont="1" borderId="53" fillId="0" fontId="4" numFmtId="38" xfId="2">
      <alignment vertical="center"/>
    </xf>
    <xf applyBorder="1" applyFont="1" borderId="55" fillId="0" fontId="4" numFmtId="0" xfId="5"/>
    <xf applyAlignment="1" applyBorder="1" applyFill="1" applyFont="1" borderId="56" fillId="0" fontId="4" numFmtId="38" xfId="2">
      <alignment vertical="center"/>
    </xf>
    <xf applyAlignment="1" applyBorder="1" applyFill="1" applyFont="1" borderId="57" fillId="0" fontId="1" numFmtId="38" xfId="2">
      <alignment vertical="center"/>
    </xf>
    <xf applyAlignment="1" applyBorder="1" applyFill="1" applyFont="1" borderId="17" fillId="0" fontId="4" numFmtId="38" xfId="2">
      <alignment vertical="center"/>
    </xf>
    <xf applyAlignment="1" applyBorder="1" applyFill="1" applyFont="1" borderId="58" fillId="0" fontId="1" numFmtId="38" xfId="2">
      <alignment vertical="center"/>
    </xf>
    <xf applyAlignment="1" applyBorder="1" applyFill="1" applyFont="1" borderId="57" fillId="0" fontId="4" numFmtId="38" xfId="2">
      <alignment vertical="center"/>
    </xf>
    <xf applyAlignment="1" applyBorder="1" applyFill="1" applyFont="1" borderId="59" fillId="0" fontId="4" numFmtId="38" xfId="2">
      <alignment vertical="center"/>
    </xf>
    <xf applyAlignment="1" applyBorder="1" applyFill="1" applyFont="1" borderId="58" fillId="0" fontId="4" numFmtId="38" xfId="2">
      <alignment vertical="center"/>
    </xf>
    <xf applyBorder="1" applyFont="1" borderId="60" fillId="0" fontId="4" numFmtId="0" xfId="5"/>
    <xf applyAlignment="1" applyBorder="1" applyFill="1" applyFont="1" borderId="61" fillId="0" fontId="4" numFmtId="38" xfId="2">
      <alignment vertical="center"/>
    </xf>
    <xf applyAlignment="1" applyBorder="1" applyFill="1" applyFont="1" borderId="62" fillId="0" fontId="4" numFmtId="38" xfId="2">
      <alignment vertical="center"/>
    </xf>
    <xf applyAlignment="1" applyBorder="1" applyFill="1" applyFont="1" borderId="63" fillId="0" fontId="4" numFmtId="38" xfId="2">
      <alignment vertical="center"/>
    </xf>
    <xf applyAlignment="1" applyBorder="1" applyFill="1" applyFont="1" borderId="64" fillId="0" fontId="4" numFmtId="38" xfId="2">
      <alignment vertical="center"/>
    </xf>
    <xf applyAlignment="1" applyBorder="1" applyFill="1" applyFont="1" borderId="65" fillId="0" fontId="4" numFmtId="38" xfId="2">
      <alignment vertical="center"/>
    </xf>
    <xf applyAlignment="1" applyBorder="1" applyFont="1" borderId="66" fillId="0" fontId="4" numFmtId="0" xfId="5"/>
    <xf applyAlignment="1" applyBorder="1" applyFont="1" borderId="67" fillId="0" fontId="4" numFmtId="0" xfId="5"/>
    <xf applyAlignment="1" applyBorder="1" applyFill="1" applyFont="1" borderId="68" fillId="0" fontId="4" numFmtId="38" xfId="2">
      <alignment vertical="center"/>
    </xf>
    <xf applyAlignment="1" applyBorder="1" applyFill="1" applyFont="1" borderId="12" fillId="0" fontId="4" numFmtId="38" xfId="2">
      <alignment vertical="center"/>
    </xf>
    <xf applyAlignment="1" applyBorder="1" applyFill="1" applyFont="1" borderId="16" fillId="0" fontId="4" numFmtId="38" xfId="2">
      <alignment vertical="center"/>
    </xf>
    <xf applyAlignment="1" applyBorder="1" applyFill="1" applyFont="1" borderId="0" fillId="0" fontId="4" numFmtId="38" xfId="2">
      <alignment vertical="center"/>
    </xf>
    <xf applyAlignment="1" applyBorder="1" applyFill="1" applyFont="1" borderId="22" fillId="0" fontId="4" numFmtId="38" xfId="2">
      <alignment vertical="center"/>
    </xf>
    <xf applyAlignment="1" applyBorder="1" applyFill="1" applyFont="1" borderId="14" fillId="0" fontId="4" numFmtId="38" xfId="2">
      <alignment vertical="center"/>
    </xf>
    <xf applyBorder="1" applyFont="1" borderId="69" fillId="0" fontId="4" numFmtId="0" xfId="5"/>
    <xf applyAlignment="1" applyBorder="1" applyFill="1" applyFont="1" borderId="8" fillId="0" fontId="4" numFmtId="38" xfId="2">
      <alignment vertical="center"/>
    </xf>
    <xf applyAlignment="1" applyBorder="1" applyFont="1" borderId="20" fillId="0" fontId="4" numFmtId="0" xfId="5">
      <alignment horizontal="center" vertical="center" wrapText="1"/>
    </xf>
    <xf applyAlignment="1" applyBorder="1" applyFill="1" applyFont="1" borderId="70" fillId="0" fontId="4" numFmtId="38" xfId="2">
      <alignment vertical="center"/>
    </xf>
    <xf applyAlignment="1" applyBorder="1" applyFill="1" applyFont="1" borderId="71" fillId="0" fontId="4" numFmtId="38" xfId="2">
      <alignment vertical="center"/>
    </xf>
    <xf applyAlignment="1" applyBorder="1" applyFill="1" applyFont="1" borderId="72" fillId="0" fontId="4" numFmtId="38" xfId="2">
      <alignment vertical="center"/>
    </xf>
    <xf applyAlignment="1" applyBorder="1" applyFill="1" applyFont="1" borderId="73" fillId="0" fontId="4" numFmtId="38" xfId="2">
      <alignment vertical="center"/>
    </xf>
    <xf applyAlignment="1" applyBorder="1" applyFont="1" borderId="22" fillId="0" fontId="4" numFmtId="0" xfId="5">
      <alignment horizontal="center" vertical="center" wrapText="1"/>
    </xf>
    <xf applyAlignment="1" applyBorder="1" applyFill="1" applyFont="1" borderId="74" fillId="0" fontId="4" numFmtId="38" xfId="2">
      <alignment vertical="center"/>
    </xf>
    <xf applyAlignment="1" applyBorder="1" applyFill="1" applyFont="1" borderId="75" fillId="0" fontId="4" numFmtId="38" xfId="2">
      <alignment vertical="center"/>
    </xf>
    <xf applyAlignment="1" applyBorder="1" applyFill="1" applyFont="1" borderId="76" fillId="0" fontId="4" numFmtId="38" xfId="2">
      <alignment vertical="center"/>
    </xf>
    <xf applyAlignment="1" applyBorder="1" applyFill="1" applyFont="1" borderId="77" fillId="0" fontId="4" numFmtId="38" xfId="2">
      <alignment vertical="center"/>
    </xf>
    <xf applyAlignment="1" applyBorder="1" applyFill="1" applyFont="1" borderId="78" fillId="0" fontId="4" numFmtId="38" xfId="2">
      <alignment vertical="center"/>
    </xf>
    <xf applyBorder="1" applyFont="1" borderId="79" fillId="0" fontId="4" numFmtId="0" xfId="5"/>
    <xf applyAlignment="1" applyBorder="1" applyFont="1" borderId="80" fillId="0" fontId="4" numFmtId="0" xfId="5">
      <alignment horizontal="center" vertical="center" wrapText="1"/>
    </xf>
    <xf applyAlignment="1" applyBorder="1" applyFill="1" applyFont="1" borderId="81" fillId="0" fontId="4" numFmtId="0" xfId="5">
      <alignment horizontal="center"/>
    </xf>
    <xf applyAlignment="1" applyBorder="1" applyFill="1" applyFont="1" borderId="10" fillId="0" fontId="4" numFmtId="0" xfId="5">
      <alignment horizontal="center"/>
    </xf>
    <xf applyAlignment="1" applyBorder="1" applyFill="1" applyFont="1" borderId="82" fillId="0" fontId="4" numFmtId="0" xfId="5">
      <alignment horizontal="center"/>
    </xf>
    <xf applyAlignment="1" applyBorder="1" applyFill="1" applyFont="1" borderId="50" fillId="0" fontId="4" numFmtId="0" xfId="5">
      <alignment horizontal="center"/>
    </xf>
    <xf applyAlignment="1" applyBorder="1" applyFill="1" applyFont="1" borderId="9" fillId="0" fontId="4" numFmtId="0" xfId="5">
      <alignment horizontal="center"/>
    </xf>
    <xf applyAlignment="1" applyBorder="1" applyFont="1" borderId="83" fillId="0" fontId="4" numFmtId="0" xfId="5">
      <alignment horizontal="center"/>
    </xf>
    <xf applyAlignment="1" applyBorder="1" applyFont="1" borderId="70" fillId="0" fontId="4" numFmtId="0" xfId="5">
      <alignment horizontal="center"/>
    </xf>
    <xf applyAlignment="1" applyBorder="1" applyFont="1" borderId="72" fillId="0" fontId="4" numFmtId="0" xfId="5">
      <alignment horizontal="center"/>
    </xf>
    <xf applyAlignment="1" applyBorder="1" applyFont="1" borderId="84" fillId="0" fontId="4" numFmtId="0" xfId="5">
      <alignment horizontal="distributed" justifyLastLine="1" vertical="center"/>
    </xf>
    <xf applyAlignment="1" applyBorder="1" applyFont="1" borderId="85" fillId="0" fontId="4" numFmtId="0" xfId="5">
      <alignment horizontal="distributed" justifyLastLine="1" vertical="center"/>
    </xf>
    <xf applyAlignment="1" applyBorder="1" applyFill="1" applyFont="1" borderId="86" fillId="0" fontId="4" numFmtId="0" xfId="5">
      <alignment horizontal="center"/>
    </xf>
    <xf applyAlignment="1" applyBorder="1" applyFill="1" applyFont="1" borderId="87" fillId="0" fontId="4" numFmtId="0" xfId="5">
      <alignment horizontal="center"/>
    </xf>
    <xf applyAlignment="1" applyBorder="1" applyFill="1" applyFont="1" borderId="27" fillId="0" fontId="4" numFmtId="0" xfId="5">
      <alignment horizontal="center"/>
    </xf>
    <xf applyAlignment="1" applyBorder="1" applyFill="1" applyFont="1" borderId="88" fillId="0" fontId="4" numFmtId="0" xfId="5">
      <alignment horizontal="center"/>
    </xf>
    <xf applyAlignment="1" applyBorder="1" applyFont="1" borderId="86" fillId="0" fontId="4" numFmtId="0" xfId="5">
      <alignment horizontal="center"/>
    </xf>
    <xf applyAlignment="1" applyBorder="1" applyFont="1" borderId="87" fillId="0" fontId="4" numFmtId="0" xfId="5">
      <alignment horizontal="center"/>
    </xf>
    <xf applyAlignment="1" applyBorder="1" applyFont="1" borderId="89" fillId="0" fontId="4" numFmtId="0" xfId="5">
      <alignment horizontal="center"/>
    </xf>
    <xf applyAlignment="1" applyBorder="1" applyFont="1" borderId="90" fillId="0" fontId="4" numFmtId="0" xfId="5">
      <alignment horizontal="distributed" justifyLastLine="1" vertical="center"/>
    </xf>
    <xf applyAlignment="1" applyBorder="1" applyFont="1" borderId="19" fillId="0" fontId="4" numFmtId="0" xfId="5">
      <alignment horizontal="distributed" justifyLastLine="1" vertical="center"/>
    </xf>
    <xf applyAlignment="1" applyFill="1" applyFont="1" borderId="0" fillId="0" fontId="4" numFmtId="0" xfId="4">
      <alignment horizontal="right"/>
    </xf>
    <xf applyAlignment="1" applyBorder="1" applyFill="1" applyFont="1" borderId="91" fillId="0" fontId="4" numFmtId="0" xfId="4">
      <alignment horizontal="right"/>
    </xf>
    <xf applyFill="1" applyFont="1" borderId="0" fillId="0" fontId="4" numFmtId="0" xfId="4"/>
    <xf applyFont="1" borderId="0" fillId="0" fontId="5" numFmtId="0" xfId="4"/>
    <xf applyFont="1" applyNumberFormat="1" borderId="0" fillId="0" fontId="4" numFmtId="176" xfId="0"/>
    <xf applyAlignment="1" applyFont="1" applyNumberFormat="1" borderId="0" fillId="0" fontId="5" numFmtId="177" xfId="0"/>
  </cellXfs>
  <cellStyles count="6">
    <cellStyle name="桁区切り 2" xfId="2"/>
    <cellStyle builtinId="0" name="標準" xfId="0"/>
    <cellStyle name="標準_（１）交通事故発生件数_1" xfId="1"/>
    <cellStyle name="標準_（２）刑法犯罪別発生状況_1" xfId="4"/>
    <cellStyle name="標準_SOT1E2" xfId="5"/>
    <cellStyle name="標準_SOT1E2_（１）交通事故発生件数" xfId="3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</sheetPr>
  <dimension ref="A1:K21"/>
  <sheetViews>
    <sheetView showGridLines="0" tabSelected="1" workbookViewId="0" zoomScale="70" zoomScaleNormal="70">
      <selection activeCell="B1" sqref="B1:G1"/>
    </sheetView>
  </sheetViews>
  <sheetFormatPr defaultColWidth="9" defaultRowHeight="13" x14ac:dyDescent="0.2"/>
  <cols>
    <col min="1" max="1" style="1" width="9.0" collapsed="false"/>
    <col min="2" max="2" customWidth="true" style="1" width="3.0" collapsed="false"/>
    <col min="3" max="3" customWidth="true" style="1" width="6.0" collapsed="false"/>
    <col min="4" max="4" customWidth="true" style="1" width="8.90625" collapsed="false"/>
    <col min="5" max="7" style="1" width="9.0" collapsed="false"/>
    <col min="8" max="8" style="3" width="9.0" collapsed="false"/>
    <col min="9" max="9" style="2" width="9.0" collapsed="false"/>
    <col min="10" max="10" customWidth="true" style="1" width="1.90625" collapsed="false"/>
    <col min="11" max="16384" style="1" width="9.0" collapsed="false"/>
  </cols>
  <sheetData>
    <row ht="16.5" r="1" spans="1:10" x14ac:dyDescent="0.25">
      <c r="A1" s="1" t="s">
        <v>19</v>
      </c>
      <c r="B1" s="65" t="s">
        <v>18</v>
      </c>
      <c r="C1" s="65"/>
      <c r="D1" s="65"/>
      <c r="E1" s="65"/>
      <c r="F1" s="65"/>
      <c r="G1" s="65"/>
      <c r="H1" s="1"/>
      <c r="I1" s="1"/>
    </row>
    <row ht="16.5" r="2" spans="1:10" x14ac:dyDescent="0.25">
      <c r="A2" s="1" t="s">
        <v>17</v>
      </c>
      <c r="B2" s="64" t="s">
        <v>16</v>
      </c>
      <c r="C2" s="6"/>
      <c r="D2" s="6"/>
      <c r="E2" s="6"/>
      <c r="F2" s="6"/>
      <c r="G2" s="6"/>
      <c r="H2" s="62"/>
      <c r="I2" s="63"/>
    </row>
    <row ht="13.5" r="3" spans="1:10" thickBot="1" x14ac:dyDescent="0.25">
      <c r="A3"/>
      <c r="B3" s="6"/>
      <c r="C3" s="6"/>
      <c r="D3" s="6"/>
      <c r="E3" s="6"/>
      <c r="F3" s="6"/>
      <c r="G3" s="6"/>
      <c r="H3" s="62"/>
      <c r="I3" s="61" t="s">
        <v>15</v>
      </c>
      <c r="J3" s="61"/>
    </row>
    <row ht="13.5" r="4" spans="1:10" thickBot="1" x14ac:dyDescent="0.25">
      <c r="A4"/>
      <c r="B4" s="60" t="s">
        <v>14</v>
      </c>
      <c r="C4" s="59"/>
      <c r="D4" s="58"/>
      <c r="E4" s="57" t="s">
        <v>13</v>
      </c>
      <c r="F4" s="57" t="s">
        <v>12</v>
      </c>
      <c r="G4" s="56" t="s">
        <v>11</v>
      </c>
      <c r="H4" s="55" t="s">
        <v>10</v>
      </c>
      <c r="I4" s="54" t="s">
        <v>9</v>
      </c>
      <c r="J4"/>
    </row>
    <row customHeight="1" ht="14.25" r="5" spans="1:10" thickTop="1" x14ac:dyDescent="0.2">
      <c r="A5"/>
      <c r="B5" s="53" t="s">
        <v>8</v>
      </c>
      <c r="C5" s="48" t="s">
        <v>6</v>
      </c>
      <c r="D5" s="47" t="s">
        <v>2</v>
      </c>
      <c r="E5" s="52">
        <v>215</v>
      </c>
      <c r="F5" s="46">
        <v>219</v>
      </c>
      <c r="G5" s="45">
        <v>230</v>
      </c>
      <c r="H5" s="45">
        <v>313</v>
      </c>
      <c r="I5" s="44">
        <v>334</v>
      </c>
      <c r="J5"/>
    </row>
    <row ht="13.5" r="6" spans="1:10" thickBot="1" x14ac:dyDescent="0.25">
      <c r="A6"/>
      <c r="B6" s="51"/>
      <c r="C6" s="48"/>
      <c r="D6" s="50" t="s">
        <v>1</v>
      </c>
      <c r="E6" s="21">
        <v>209</v>
      </c>
      <c r="F6" s="20">
        <v>223</v>
      </c>
      <c r="G6" s="19">
        <v>172</v>
      </c>
      <c r="H6" s="19">
        <v>143</v>
      </c>
      <c r="I6" s="18">
        <v>203</v>
      </c>
      <c r="J6"/>
    </row>
    <row ht="14" r="7" spans="1:10" thickBot="1" thickTop="1" x14ac:dyDescent="0.25">
      <c r="A7"/>
      <c r="B7" s="49"/>
      <c r="C7" s="48"/>
      <c r="D7" s="47" t="s">
        <v>0</v>
      </c>
      <c r="E7" s="28">
        <v>424</v>
      </c>
      <c r="F7" s="46">
        <v>442</v>
      </c>
      <c r="G7" s="45">
        <v>402</v>
      </c>
      <c r="H7" s="45">
        <v>456</v>
      </c>
      <c r="I7" s="44">
        <v>537</v>
      </c>
      <c r="J7"/>
    </row>
    <row customHeight="1" ht="13.5" r="8" spans="1:10" x14ac:dyDescent="0.2">
      <c r="A8"/>
      <c r="B8" s="43" t="s">
        <v>7</v>
      </c>
      <c r="C8" s="42" t="s">
        <v>6</v>
      </c>
      <c r="D8" s="41" t="s">
        <v>2</v>
      </c>
      <c r="E8" s="40">
        <v>254</v>
      </c>
      <c r="F8" s="39">
        <v>250</v>
      </c>
      <c r="G8" s="38">
        <v>257</v>
      </c>
      <c r="H8" s="38">
        <v>345</v>
      </c>
      <c r="I8" s="37">
        <v>365</v>
      </c>
      <c r="J8"/>
    </row>
    <row ht="13.5" r="9" spans="1:10" thickBot="1" x14ac:dyDescent="0.25">
      <c r="A9"/>
      <c r="B9" s="36"/>
      <c r="C9" s="35"/>
      <c r="D9" s="22" t="s">
        <v>1</v>
      </c>
      <c r="E9" s="21">
        <v>230</v>
      </c>
      <c r="F9" s="20">
        <v>240</v>
      </c>
      <c r="G9" s="19">
        <v>197</v>
      </c>
      <c r="H9" s="19">
        <v>160</v>
      </c>
      <c r="I9" s="18">
        <v>209</v>
      </c>
      <c r="J9"/>
    </row>
    <row ht="14" r="10" spans="1:10" thickBot="1" thickTop="1" x14ac:dyDescent="0.25">
      <c r="A10"/>
      <c r="B10" s="36"/>
      <c r="C10" s="33"/>
      <c r="D10" s="15" t="s">
        <v>0</v>
      </c>
      <c r="E10" s="14">
        <v>484</v>
      </c>
      <c r="F10" s="32">
        <v>490</v>
      </c>
      <c r="G10" s="13">
        <v>454</v>
      </c>
      <c r="H10" s="13">
        <v>505</v>
      </c>
      <c r="I10" s="12">
        <v>574</v>
      </c>
      <c r="J10"/>
    </row>
    <row r="11" spans="1:10" x14ac:dyDescent="0.2">
      <c r="A11"/>
      <c r="B11" s="36"/>
      <c r="C11" s="42" t="s">
        <v>5</v>
      </c>
      <c r="D11" s="41" t="s">
        <v>2</v>
      </c>
      <c r="E11" s="40">
        <v>0</v>
      </c>
      <c r="F11" s="39">
        <v>2</v>
      </c>
      <c r="G11" s="38">
        <v>1</v>
      </c>
      <c r="H11" s="38">
        <v>1</v>
      </c>
      <c r="I11" s="37">
        <v>1</v>
      </c>
      <c r="J11"/>
    </row>
    <row ht="13.5" r="12" spans="1:10" thickBot="1" x14ac:dyDescent="0.25">
      <c r="A12"/>
      <c r="B12" s="36"/>
      <c r="C12" s="35"/>
      <c r="D12" s="22" t="s">
        <v>1</v>
      </c>
      <c r="E12" s="21">
        <v>1</v>
      </c>
      <c r="F12" s="20">
        <v>0</v>
      </c>
      <c r="G12" s="19">
        <v>0</v>
      </c>
      <c r="H12" s="19">
        <v>2</v>
      </c>
      <c r="I12" s="18">
        <v>0</v>
      </c>
      <c r="J12"/>
    </row>
    <row ht="14" r="13" spans="1:10" thickBot="1" thickTop="1" x14ac:dyDescent="0.25">
      <c r="A13"/>
      <c r="B13" s="36"/>
      <c r="C13" s="33"/>
      <c r="D13" s="15" t="s">
        <v>0</v>
      </c>
      <c r="E13" s="14">
        <v>1</v>
      </c>
      <c r="F13" s="32">
        <v>2</v>
      </c>
      <c r="G13" s="13">
        <v>1</v>
      </c>
      <c r="H13" s="13">
        <v>3</v>
      </c>
      <c r="I13" s="12">
        <v>1</v>
      </c>
      <c r="J13"/>
    </row>
    <row r="14" spans="1:10" x14ac:dyDescent="0.2">
      <c r="A14"/>
      <c r="B14" s="36"/>
      <c r="C14" s="42" t="s">
        <v>4</v>
      </c>
      <c r="D14" s="41" t="s">
        <v>2</v>
      </c>
      <c r="E14" s="40">
        <v>254</v>
      </c>
      <c r="F14" s="39">
        <v>248</v>
      </c>
      <c r="G14" s="38">
        <v>256</v>
      </c>
      <c r="H14" s="38">
        <v>344</v>
      </c>
      <c r="I14" s="37">
        <v>364</v>
      </c>
      <c r="J14"/>
    </row>
    <row ht="13.5" r="15" spans="1:10" thickBot="1" x14ac:dyDescent="0.25">
      <c r="A15"/>
      <c r="B15" s="36"/>
      <c r="C15" s="35"/>
      <c r="D15" s="22" t="s">
        <v>1</v>
      </c>
      <c r="E15" s="21">
        <v>229</v>
      </c>
      <c r="F15" s="20">
        <v>240</v>
      </c>
      <c r="G15" s="19">
        <v>197</v>
      </c>
      <c r="H15" s="19">
        <v>158</v>
      </c>
      <c r="I15" s="18">
        <v>209</v>
      </c>
      <c r="J15"/>
    </row>
    <row ht="14" r="16" spans="1:10" thickBot="1" thickTop="1" x14ac:dyDescent="0.25">
      <c r="A16"/>
      <c r="B16" s="34"/>
      <c r="C16" s="33"/>
      <c r="D16" s="15" t="s">
        <v>0</v>
      </c>
      <c r="E16" s="14">
        <v>483</v>
      </c>
      <c r="F16" s="32">
        <v>488</v>
      </c>
      <c r="G16" s="13">
        <v>453</v>
      </c>
      <c r="H16" s="13">
        <v>502</v>
      </c>
      <c r="I16" s="12">
        <v>573</v>
      </c>
      <c r="J16"/>
    </row>
    <row customHeight="1" ht="13.5" r="17" spans="2:9" x14ac:dyDescent="0.2">
      <c r="B17" s="31" t="s">
        <v>3</v>
      </c>
      <c r="C17" s="30"/>
      <c r="D17" s="29" t="s">
        <v>2</v>
      </c>
      <c r="E17" s="28">
        <v>2559</v>
      </c>
      <c r="F17" s="27">
        <v>2552</v>
      </c>
      <c r="G17" s="26">
        <v>1805</v>
      </c>
      <c r="H17" s="26">
        <v>1953</v>
      </c>
      <c r="I17" s="25">
        <v>2116</v>
      </c>
    </row>
    <row ht="13.5" r="18" spans="2:9" thickBot="1" x14ac:dyDescent="0.25">
      <c r="B18" s="24"/>
      <c r="C18" s="23"/>
      <c r="D18" s="22" t="s">
        <v>1</v>
      </c>
      <c r="E18" s="21">
        <v>1281</v>
      </c>
      <c r="F18" s="20">
        <v>1362</v>
      </c>
      <c r="G18" s="19">
        <v>1162</v>
      </c>
      <c r="H18" s="19">
        <v>1391</v>
      </c>
      <c r="I18" s="18">
        <v>1377</v>
      </c>
    </row>
    <row ht="14" r="19" spans="2:9" thickBot="1" thickTop="1" x14ac:dyDescent="0.25">
      <c r="B19" s="17"/>
      <c r="C19" s="16"/>
      <c r="D19" s="15" t="s">
        <v>0</v>
      </c>
      <c r="E19" s="14">
        <v>3840</v>
      </c>
      <c r="F19" s="14">
        <v>3914</v>
      </c>
      <c r="G19" s="13">
        <v>2967</v>
      </c>
      <c r="H19" s="13">
        <v>3344</v>
      </c>
      <c r="I19" s="12">
        <v>2611</v>
      </c>
    </row>
    <row r="20" spans="2:9" x14ac:dyDescent="0.2">
      <c r="B20" s="11"/>
      <c r="C20" s="11"/>
      <c r="D20" s="10"/>
      <c r="E20" s="9"/>
      <c r="F20" s="9"/>
      <c r="G20" s="9"/>
      <c r="H20" s="8"/>
      <c r="I20" s="7"/>
    </row>
    <row r="21" spans="2:9" x14ac:dyDescent="0.2">
      <c r="B21" s="6"/>
      <c r="C21" s="6"/>
      <c r="D21" s="6"/>
      <c r="E21" s="6"/>
      <c r="F21" s="6"/>
      <c r="G21" s="6"/>
      <c r="H21" s="5"/>
      <c r="I21" s="4"/>
    </row>
  </sheetData>
  <mergeCells count="5">
    <mergeCell ref="B1:G1"/>
    <mergeCell ref="B4:C4"/>
    <mergeCell ref="B17:C19"/>
    <mergeCell ref="B5:B7"/>
    <mergeCell ref="B8:B16"/>
  </mergeCells>
  <phoneticPr fontId="2"/>
  <pageMargins bottom="1" footer="0.51200000000000001" header="0.51200000000000001" left="0.75" right="0.75" top="1"/>
  <pageSetup orientation="landscape" paperSize="9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indexed="13"/>
    <pageSetUpPr fitToPage="1"/>
  </sheetPr>
  <dimension ref="A1:S39"/>
  <sheetViews>
    <sheetView showGridLines="0" workbookViewId="0" zoomScale="70" zoomScaleNormal="70">
      <selection activeCell="B1" sqref="B1:G1"/>
    </sheetView>
  </sheetViews>
  <sheetFormatPr defaultColWidth="9" defaultRowHeight="13" x14ac:dyDescent="0.2"/>
  <cols>
    <col min="1" max="2" style="66" width="9.0" collapsed="false"/>
    <col min="3" max="3" customWidth="true" style="66" width="15.26953125" collapsed="false"/>
    <col min="4" max="5" bestFit="true" customWidth="true" style="66" width="6.453125" collapsed="false"/>
    <col min="6" max="6" customWidth="true" style="66" width="6.36328125" collapsed="false"/>
    <col min="7" max="7" customWidth="true" style="66" width="6.08984375" collapsed="false"/>
    <col min="8" max="8" bestFit="true" customWidth="true" style="66" width="6.453125" collapsed="false"/>
    <col min="9" max="12" customWidth="true" style="66" width="6.36328125" collapsed="false"/>
    <col min="13" max="15" customWidth="true" style="66" width="6.08984375" collapsed="false"/>
    <col min="16" max="17" customWidth="true" style="67" width="6.08984375" collapsed="false"/>
    <col min="18" max="18" customWidth="true" style="67" width="7.0" collapsed="false"/>
    <col min="19" max="19" customWidth="true" style="66" width="0.90625" collapsed="false"/>
    <col min="20" max="16384" style="66" width="9.0" collapsed="false"/>
  </cols>
  <sheetData>
    <row ht="16.5" r="1" spans="1:18" x14ac:dyDescent="0.25">
      <c r="A1" s="66" t="s">
        <v>19</v>
      </c>
      <c r="B1" s="170" t="s">
        <v>40</v>
      </c>
      <c r="C1" s="170"/>
      <c r="D1" s="170"/>
      <c r="E1" s="170"/>
      <c r="F1" s="170"/>
      <c r="I1" s="169"/>
      <c r="J1" s="169"/>
    </row>
    <row ht="16.5" r="2" spans="1:18" x14ac:dyDescent="0.25">
      <c r="A2" s="66" t="s">
        <v>39</v>
      </c>
      <c r="B2" s="168" t="s">
        <v>38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67"/>
      <c r="Q2" s="167"/>
      <c r="R2" s="167"/>
    </row>
    <row ht="13.5" r="3" spans="1:18" thickBo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65"/>
      <c r="Q3" s="166"/>
      <c r="R3" s="165" t="s">
        <v>37</v>
      </c>
    </row>
    <row r="4" spans="1:18" x14ac:dyDescent="0.2">
      <c r="B4" s="164" t="s">
        <v>14</v>
      </c>
      <c r="C4" s="163"/>
      <c r="D4" s="162" t="s">
        <v>13</v>
      </c>
      <c r="E4" s="161"/>
      <c r="F4" s="160"/>
      <c r="G4" s="159" t="s">
        <v>12</v>
      </c>
      <c r="H4" s="157"/>
      <c r="I4" s="156"/>
      <c r="J4" s="159" t="s">
        <v>36</v>
      </c>
      <c r="K4" s="157"/>
      <c r="L4" s="156"/>
      <c r="M4" s="159" t="s">
        <v>35</v>
      </c>
      <c r="N4" s="157"/>
      <c r="O4" s="157"/>
      <c r="P4" s="158" t="s">
        <v>34</v>
      </c>
      <c r="Q4" s="157"/>
      <c r="R4" s="156"/>
    </row>
    <row ht="13.5" r="5" spans="1:18" thickBot="1" x14ac:dyDescent="0.25">
      <c r="B5" s="155"/>
      <c r="C5" s="154"/>
      <c r="D5" s="153" t="s">
        <v>2</v>
      </c>
      <c r="E5" s="152" t="s">
        <v>1</v>
      </c>
      <c r="F5" s="151" t="s">
        <v>0</v>
      </c>
      <c r="G5" s="149" t="s">
        <v>2</v>
      </c>
      <c r="H5" s="147" t="s">
        <v>1</v>
      </c>
      <c r="I5" s="146" t="s">
        <v>0</v>
      </c>
      <c r="J5" s="150" t="s">
        <v>2</v>
      </c>
      <c r="K5" s="147" t="s">
        <v>1</v>
      </c>
      <c r="L5" s="146" t="s">
        <v>0</v>
      </c>
      <c r="M5" s="149" t="s">
        <v>2</v>
      </c>
      <c r="N5" s="147" t="s">
        <v>1</v>
      </c>
      <c r="O5" s="148" t="s">
        <v>0</v>
      </c>
      <c r="P5" s="147" t="s">
        <v>2</v>
      </c>
      <c r="Q5" s="147" t="s">
        <v>1</v>
      </c>
      <c r="R5" s="146" t="s">
        <v>0</v>
      </c>
    </row>
    <row ht="13.5" r="6" spans="1:18" thickTop="1" x14ac:dyDescent="0.2">
      <c r="B6" s="145" t="s">
        <v>33</v>
      </c>
      <c r="C6" s="144" t="s">
        <v>32</v>
      </c>
      <c r="D6" s="142">
        <v>2</v>
      </c>
      <c r="E6" s="140">
        <v>0</v>
      </c>
      <c r="F6" s="139">
        <f>SUM(D6:E6)</f>
        <v>2</v>
      </c>
      <c r="G6" s="143">
        <v>3</v>
      </c>
      <c r="H6" s="140">
        <v>0</v>
      </c>
      <c r="I6" s="139">
        <f>SUM(G6:H6)</f>
        <v>3</v>
      </c>
      <c r="J6" s="143">
        <v>0</v>
      </c>
      <c r="K6" s="140">
        <v>0</v>
      </c>
      <c r="L6" s="139">
        <v>0</v>
      </c>
      <c r="M6" s="142">
        <v>2</v>
      </c>
      <c r="N6" s="140">
        <v>0</v>
      </c>
      <c r="O6" s="141">
        <v>2</v>
      </c>
      <c r="P6" s="140">
        <v>1</v>
      </c>
      <c r="Q6" s="140">
        <v>0</v>
      </c>
      <c r="R6" s="139">
        <v>1</v>
      </c>
    </row>
    <row r="7" spans="1:18" x14ac:dyDescent="0.2">
      <c r="B7" s="138"/>
      <c r="C7" s="109" t="s">
        <v>31</v>
      </c>
      <c r="D7" s="108">
        <v>11</v>
      </c>
      <c r="E7" s="106">
        <v>0</v>
      </c>
      <c r="F7" s="96">
        <f>SUM(D7:E7)</f>
        <v>11</v>
      </c>
      <c r="G7" s="107">
        <v>3</v>
      </c>
      <c r="H7" s="106">
        <v>2</v>
      </c>
      <c r="I7" s="96">
        <f>SUM(G7:H7)</f>
        <v>5</v>
      </c>
      <c r="J7" s="107">
        <v>11</v>
      </c>
      <c r="K7" s="106">
        <v>3</v>
      </c>
      <c r="L7" s="96">
        <v>14</v>
      </c>
      <c r="M7" s="108">
        <v>8</v>
      </c>
      <c r="N7" s="106">
        <v>2</v>
      </c>
      <c r="O7" s="98">
        <v>10</v>
      </c>
      <c r="P7" s="106">
        <v>1</v>
      </c>
      <c r="Q7" s="106">
        <v>2</v>
      </c>
      <c r="R7" s="96">
        <v>3</v>
      </c>
    </row>
    <row r="8" spans="1:18" x14ac:dyDescent="0.2">
      <c r="B8" s="138"/>
      <c r="C8" s="109" t="s">
        <v>30</v>
      </c>
      <c r="D8" s="108">
        <v>5</v>
      </c>
      <c r="E8" s="106">
        <v>2</v>
      </c>
      <c r="F8" s="96">
        <f>SUM(D8:E8)</f>
        <v>7</v>
      </c>
      <c r="G8" s="107">
        <v>8</v>
      </c>
      <c r="H8" s="106">
        <v>2</v>
      </c>
      <c r="I8" s="96">
        <f>SUM(G8:H8)</f>
        <v>10</v>
      </c>
      <c r="J8" s="107">
        <v>9</v>
      </c>
      <c r="K8" s="106">
        <v>2</v>
      </c>
      <c r="L8" s="96">
        <v>11</v>
      </c>
      <c r="M8" s="108">
        <v>12</v>
      </c>
      <c r="N8" s="106">
        <v>0</v>
      </c>
      <c r="O8" s="98">
        <v>12</v>
      </c>
      <c r="P8" s="106">
        <v>12</v>
      </c>
      <c r="Q8" s="106">
        <v>2</v>
      </c>
      <c r="R8" s="96">
        <v>14</v>
      </c>
    </row>
    <row ht="13.5" r="9" spans="1:18" thickBot="1" x14ac:dyDescent="0.25">
      <c r="B9" s="138"/>
      <c r="C9" s="102" t="s">
        <v>29</v>
      </c>
      <c r="D9" s="135">
        <v>2</v>
      </c>
      <c r="E9" s="134">
        <v>1</v>
      </c>
      <c r="F9" s="137">
        <f>SUM(D9:E9)</f>
        <v>3</v>
      </c>
      <c r="G9" s="136">
        <v>1</v>
      </c>
      <c r="H9" s="134">
        <v>2</v>
      </c>
      <c r="I9" s="137">
        <f>SUM(G9:H9)</f>
        <v>3</v>
      </c>
      <c r="J9" s="136">
        <v>0</v>
      </c>
      <c r="K9" s="134">
        <v>0</v>
      </c>
      <c r="L9" s="96">
        <v>0</v>
      </c>
      <c r="M9" s="135">
        <v>1</v>
      </c>
      <c r="N9" s="134">
        <v>1</v>
      </c>
      <c r="O9" s="98">
        <v>2</v>
      </c>
      <c r="P9" s="134">
        <v>1</v>
      </c>
      <c r="Q9" s="134">
        <v>1</v>
      </c>
      <c r="R9" s="96">
        <v>2</v>
      </c>
    </row>
    <row ht="14" r="10" spans="1:18" thickBot="1" thickTop="1" x14ac:dyDescent="0.25">
      <c r="B10" s="133"/>
      <c r="C10" s="94" t="s">
        <v>0</v>
      </c>
      <c r="D10" s="92">
        <f>SUM(D6:D9)</f>
        <v>20</v>
      </c>
      <c r="E10" s="90">
        <f>SUM(E6:E9)</f>
        <v>3</v>
      </c>
      <c r="F10" s="93">
        <f>SUM(D10:E10)</f>
        <v>23</v>
      </c>
      <c r="G10" s="89">
        <f>SUM(G6:G9)</f>
        <v>15</v>
      </c>
      <c r="H10" s="90">
        <f>SUM(H6:H9)</f>
        <v>6</v>
      </c>
      <c r="I10" s="93">
        <f>SUM(G10:H10)</f>
        <v>21</v>
      </c>
      <c r="J10" s="89">
        <v>20</v>
      </c>
      <c r="K10" s="90">
        <v>5</v>
      </c>
      <c r="L10" s="93">
        <v>25</v>
      </c>
      <c r="M10" s="92">
        <f>SUM(M6:M9)</f>
        <v>23</v>
      </c>
      <c r="N10" s="89">
        <f>SUM(N6:N9)</f>
        <v>3</v>
      </c>
      <c r="O10" s="91">
        <f>SUM(M10:N10)</f>
        <v>26</v>
      </c>
      <c r="P10" s="90">
        <v>15</v>
      </c>
      <c r="Q10" s="89">
        <v>5</v>
      </c>
      <c r="R10" s="88">
        <v>20</v>
      </c>
    </row>
    <row r="11" spans="1:18" x14ac:dyDescent="0.2">
      <c r="B11" s="103" t="s">
        <v>28</v>
      </c>
      <c r="C11" s="117" t="s">
        <v>27</v>
      </c>
      <c r="D11" s="116">
        <v>123</v>
      </c>
      <c r="E11" s="114">
        <v>37</v>
      </c>
      <c r="F11" s="110">
        <f>SUM(D11:E11)</f>
        <v>160</v>
      </c>
      <c r="G11" s="115">
        <v>95</v>
      </c>
      <c r="H11" s="114">
        <v>45</v>
      </c>
      <c r="I11" s="110">
        <f>SUM(G11:H11)</f>
        <v>140</v>
      </c>
      <c r="J11" s="115">
        <v>86</v>
      </c>
      <c r="K11" s="114">
        <v>52</v>
      </c>
      <c r="L11" s="110">
        <v>138</v>
      </c>
      <c r="M11" s="116">
        <v>90</v>
      </c>
      <c r="N11" s="114">
        <v>66</v>
      </c>
      <c r="O11" s="112">
        <v>156</v>
      </c>
      <c r="P11" s="114">
        <v>101</v>
      </c>
      <c r="Q11" s="114">
        <v>63</v>
      </c>
      <c r="R11" s="110">
        <v>164</v>
      </c>
    </row>
    <row ht="13.5" r="12" spans="1:18" thickBot="1" x14ac:dyDescent="0.25">
      <c r="B12" s="103"/>
      <c r="C12" s="102" t="s">
        <v>26</v>
      </c>
      <c r="D12" s="99">
        <v>8</v>
      </c>
      <c r="E12" s="97">
        <v>9</v>
      </c>
      <c r="F12" s="101">
        <f>SUM(D12:E12)</f>
        <v>17</v>
      </c>
      <c r="G12" s="100">
        <v>9</v>
      </c>
      <c r="H12" s="97">
        <v>4</v>
      </c>
      <c r="I12" s="101">
        <f>SUM(G12:H12)</f>
        <v>13</v>
      </c>
      <c r="J12" s="100">
        <v>6</v>
      </c>
      <c r="K12" s="97">
        <v>4</v>
      </c>
      <c r="L12" s="101">
        <v>10</v>
      </c>
      <c r="M12" s="99">
        <v>13</v>
      </c>
      <c r="N12" s="97">
        <v>13</v>
      </c>
      <c r="O12" s="132">
        <v>25</v>
      </c>
      <c r="P12" s="97">
        <v>8</v>
      </c>
      <c r="Q12" s="97">
        <v>4</v>
      </c>
      <c r="R12" s="101">
        <v>12</v>
      </c>
    </row>
    <row ht="14" r="13" spans="1:18" thickBot="1" thickTop="1" x14ac:dyDescent="0.25">
      <c r="B13" s="103"/>
      <c r="C13" s="131" t="s">
        <v>0</v>
      </c>
      <c r="D13" s="129">
        <f>SUM(D11:D12)</f>
        <v>131</v>
      </c>
      <c r="E13" s="127">
        <f>SUM(E11:E12)</f>
        <v>46</v>
      </c>
      <c r="F13" s="130">
        <f>SUM(D13:E13)</f>
        <v>177</v>
      </c>
      <c r="G13" s="126">
        <f>SUM(G11:G12)</f>
        <v>104</v>
      </c>
      <c r="H13" s="127">
        <f>SUM(H11:H12)</f>
        <v>49</v>
      </c>
      <c r="I13" s="130">
        <f>SUM(G13:H13)</f>
        <v>153</v>
      </c>
      <c r="J13" s="126">
        <v>92</v>
      </c>
      <c r="K13" s="127">
        <v>56</v>
      </c>
      <c r="L13" s="130">
        <v>148</v>
      </c>
      <c r="M13" s="129">
        <f>SUM(M11:M12)</f>
        <v>103</v>
      </c>
      <c r="N13" s="126">
        <f>SUM(N11:N12)</f>
        <v>79</v>
      </c>
      <c r="O13" s="128">
        <f>SUM(M13:N13)</f>
        <v>182</v>
      </c>
      <c r="P13" s="127">
        <v>109</v>
      </c>
      <c r="Q13" s="126">
        <v>67</v>
      </c>
      <c r="R13" s="125">
        <v>176</v>
      </c>
    </row>
    <row ht="13.5" r="14" spans="1:18" thickBot="1" x14ac:dyDescent="0.25">
      <c r="B14" s="124" t="s">
        <v>25</v>
      </c>
      <c r="C14" s="123"/>
      <c r="D14" s="121">
        <v>1284</v>
      </c>
      <c r="E14" s="119">
        <v>605</v>
      </c>
      <c r="F14" s="118">
        <f>SUM(D14:E14)</f>
        <v>1889</v>
      </c>
      <c r="G14" s="122">
        <v>1212</v>
      </c>
      <c r="H14" s="119">
        <v>516</v>
      </c>
      <c r="I14" s="118">
        <f>SUM(G14:H14)</f>
        <v>1728</v>
      </c>
      <c r="J14" s="122">
        <v>878</v>
      </c>
      <c r="K14" s="119">
        <v>399</v>
      </c>
      <c r="L14" s="118">
        <v>1277</v>
      </c>
      <c r="M14" s="121">
        <v>771</v>
      </c>
      <c r="N14" s="119">
        <v>448</v>
      </c>
      <c r="O14" s="120">
        <v>1219</v>
      </c>
      <c r="P14" s="119">
        <v>886</v>
      </c>
      <c r="Q14" s="119">
        <v>475</v>
      </c>
      <c r="R14" s="118">
        <v>1361</v>
      </c>
    </row>
    <row r="15" spans="1:18" x14ac:dyDescent="0.2">
      <c r="B15" s="103" t="s">
        <v>24</v>
      </c>
      <c r="C15" s="117" t="s">
        <v>23</v>
      </c>
      <c r="D15" s="116">
        <v>116</v>
      </c>
      <c r="E15" s="114">
        <v>64</v>
      </c>
      <c r="F15" s="110">
        <f>SUM(D15:E15)</f>
        <v>180</v>
      </c>
      <c r="G15" s="115">
        <v>81</v>
      </c>
      <c r="H15" s="114">
        <v>28</v>
      </c>
      <c r="I15" s="110">
        <f>SUM(G15:H15)</f>
        <v>109</v>
      </c>
      <c r="J15" s="115">
        <v>79</v>
      </c>
      <c r="K15" s="114">
        <v>40</v>
      </c>
      <c r="L15" s="110">
        <v>119</v>
      </c>
      <c r="M15" s="113">
        <v>85</v>
      </c>
      <c r="N15" s="111">
        <v>46</v>
      </c>
      <c r="O15" s="112">
        <v>131</v>
      </c>
      <c r="P15" s="111">
        <v>77</v>
      </c>
      <c r="Q15" s="111">
        <v>34</v>
      </c>
      <c r="R15" s="110">
        <v>111</v>
      </c>
    </row>
    <row r="16" spans="1:18" x14ac:dyDescent="0.2">
      <c r="B16" s="103"/>
      <c r="C16" s="109" t="s">
        <v>22</v>
      </c>
      <c r="D16" s="108">
        <v>12</v>
      </c>
      <c r="E16" s="106">
        <v>3</v>
      </c>
      <c r="F16" s="96">
        <f>SUM(D16:E16)</f>
        <v>15</v>
      </c>
      <c r="G16" s="107">
        <v>10</v>
      </c>
      <c r="H16" s="106">
        <v>3</v>
      </c>
      <c r="I16" s="96">
        <f>SUM(G16:H16)</f>
        <v>13</v>
      </c>
      <c r="J16" s="107">
        <v>5</v>
      </c>
      <c r="K16" s="106">
        <v>3</v>
      </c>
      <c r="L16" s="96">
        <v>8</v>
      </c>
      <c r="M16" s="105">
        <v>20</v>
      </c>
      <c r="N16" s="104">
        <v>0</v>
      </c>
      <c r="O16" s="98">
        <v>30</v>
      </c>
      <c r="P16" s="104">
        <v>1</v>
      </c>
      <c r="Q16" s="104">
        <v>6</v>
      </c>
      <c r="R16" s="96">
        <v>7</v>
      </c>
    </row>
    <row ht="13.5" r="17" spans="2:18" thickBot="1" x14ac:dyDescent="0.25">
      <c r="B17" s="103"/>
      <c r="C17" s="102" t="s">
        <v>21</v>
      </c>
      <c r="D17" s="99">
        <v>213</v>
      </c>
      <c r="E17" s="97">
        <v>133</v>
      </c>
      <c r="F17" s="101">
        <f>SUM(D17:E17)</f>
        <v>346</v>
      </c>
      <c r="G17" s="100">
        <v>217</v>
      </c>
      <c r="H17" s="97">
        <v>121</v>
      </c>
      <c r="I17" s="101">
        <f>SUM(G17:H17)</f>
        <v>338</v>
      </c>
      <c r="J17" s="100">
        <v>198</v>
      </c>
      <c r="K17" s="97">
        <v>133</v>
      </c>
      <c r="L17" s="96">
        <v>331</v>
      </c>
      <c r="M17" s="99">
        <v>163</v>
      </c>
      <c r="N17" s="97">
        <v>91</v>
      </c>
      <c r="O17" s="98">
        <v>288</v>
      </c>
      <c r="P17" s="97">
        <v>186</v>
      </c>
      <c r="Q17" s="97">
        <v>99</v>
      </c>
      <c r="R17" s="96">
        <v>285</v>
      </c>
    </row>
    <row ht="14" r="18" spans="2:18" thickBot="1" thickTop="1" x14ac:dyDescent="0.25">
      <c r="B18" s="95"/>
      <c r="C18" s="94" t="s">
        <v>0</v>
      </c>
      <c r="D18" s="92">
        <f>SUM(D15:D17)</f>
        <v>341</v>
      </c>
      <c r="E18" s="90">
        <f>SUM(E15:E17)</f>
        <v>200</v>
      </c>
      <c r="F18" s="93">
        <f>SUM(D18:E18)</f>
        <v>541</v>
      </c>
      <c r="G18" s="89">
        <f>SUM(G15:G17)</f>
        <v>308</v>
      </c>
      <c r="H18" s="90">
        <f>SUM(H15:H17)</f>
        <v>152</v>
      </c>
      <c r="I18" s="93">
        <f>SUM(G18:H18)</f>
        <v>460</v>
      </c>
      <c r="J18" s="89">
        <v>282</v>
      </c>
      <c r="K18" s="90">
        <v>176</v>
      </c>
      <c r="L18" s="93">
        <v>458</v>
      </c>
      <c r="M18" s="92">
        <f>SUM(M15:M17)</f>
        <v>268</v>
      </c>
      <c r="N18" s="89">
        <f>SUM(N15:N17)</f>
        <v>137</v>
      </c>
      <c r="O18" s="91">
        <f>SUM(M18:N18)</f>
        <v>405</v>
      </c>
      <c r="P18" s="90">
        <v>264</v>
      </c>
      <c r="Q18" s="89">
        <v>139</v>
      </c>
      <c r="R18" s="88">
        <v>403</v>
      </c>
    </row>
    <row ht="13.5" r="19" spans="2:18" thickBot="1" x14ac:dyDescent="0.25">
      <c r="B19" s="87" t="s">
        <v>20</v>
      </c>
      <c r="C19" s="86"/>
      <c r="D19" s="82">
        <f>D10+D13+D14+D18</f>
        <v>1776</v>
      </c>
      <c r="E19" s="83">
        <f>E10+E13+E14+E18</f>
        <v>854</v>
      </c>
      <c r="F19" s="84">
        <f>SUM(D19:E19)</f>
        <v>2630</v>
      </c>
      <c r="G19" s="85">
        <f>G10+G13+G14+G18</f>
        <v>1639</v>
      </c>
      <c r="H19" s="83">
        <f>H10+H13+H14+H18</f>
        <v>723</v>
      </c>
      <c r="I19" s="81">
        <f>SUM(G19:H19)</f>
        <v>2362</v>
      </c>
      <c r="J19" s="82">
        <v>1272</v>
      </c>
      <c r="K19" s="83">
        <v>636</v>
      </c>
      <c r="L19" s="81">
        <v>1908</v>
      </c>
      <c r="M19" s="85">
        <f>SUM(M18,M13:M14,M10)</f>
        <v>1165</v>
      </c>
      <c r="N19" s="82">
        <f>SUM(N18,N13:N14,N10)</f>
        <v>667</v>
      </c>
      <c r="O19" s="84">
        <f>SUM(M19:N19)</f>
        <v>1832</v>
      </c>
      <c r="P19" s="83">
        <v>1274</v>
      </c>
      <c r="Q19" s="82">
        <v>686</v>
      </c>
      <c r="R19" s="81">
        <v>1960</v>
      </c>
    </row>
    <row r="20" spans="2:18" x14ac:dyDescent="0.2">
      <c r="B20" s="80"/>
      <c r="C20" s="80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8"/>
      <c r="Q20" s="78"/>
      <c r="R20" s="78"/>
    </row>
    <row r="21" spans="2:18" x14ac:dyDescent="0.2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P21" s="75"/>
      <c r="Q21" s="75"/>
    </row>
    <row r="22" spans="2:18" x14ac:dyDescent="0.2">
      <c r="B22" s="76"/>
      <c r="C22" s="76"/>
      <c r="D22" s="76"/>
      <c r="E22" s="76"/>
      <c r="F22" s="76"/>
      <c r="G22" s="77"/>
      <c r="H22" s="68"/>
      <c r="I22" s="68"/>
      <c r="J22" s="68"/>
      <c r="K22" s="68"/>
      <c r="L22" s="68"/>
      <c r="M22" s="77"/>
      <c r="N22" s="76"/>
      <c r="O22" s="76"/>
      <c r="P22" s="75"/>
      <c r="Q22" s="75"/>
      <c r="R22" s="75"/>
    </row>
    <row r="23" spans="2:18" x14ac:dyDescent="0.2">
      <c r="G23" s="68"/>
      <c r="H23" s="68"/>
      <c r="I23" s="68"/>
      <c r="J23" s="68"/>
      <c r="K23" s="68"/>
      <c r="L23" s="68"/>
      <c r="M23" s="68"/>
    </row>
    <row r="24" spans="2:18" x14ac:dyDescent="0.2">
      <c r="G24" s="68"/>
      <c r="H24" s="70"/>
      <c r="I24" s="70"/>
      <c r="J24" s="74"/>
      <c r="K24" s="74"/>
      <c r="L24" s="74"/>
      <c r="M24" s="68"/>
    </row>
    <row r="25" spans="2:18" x14ac:dyDescent="0.2">
      <c r="G25" s="68"/>
      <c r="H25" s="70"/>
      <c r="I25" s="70"/>
      <c r="J25" s="73"/>
      <c r="K25" s="73"/>
      <c r="L25" s="73"/>
      <c r="M25" s="68"/>
    </row>
    <row r="26" spans="2:18" x14ac:dyDescent="0.2">
      <c r="G26" s="68"/>
      <c r="H26" s="71"/>
      <c r="I26" s="68"/>
      <c r="J26" s="69"/>
      <c r="K26" s="69"/>
      <c r="L26" s="69"/>
      <c r="M26" s="68"/>
      <c r="Q26" s="72"/>
    </row>
    <row r="27" spans="2:18" x14ac:dyDescent="0.2">
      <c r="G27" s="68"/>
      <c r="H27" s="71"/>
      <c r="I27" s="68"/>
      <c r="J27" s="69"/>
      <c r="K27" s="69"/>
      <c r="L27" s="69"/>
      <c r="M27" s="68"/>
    </row>
    <row r="28" spans="2:18" x14ac:dyDescent="0.2">
      <c r="G28" s="68"/>
      <c r="H28" s="71"/>
      <c r="I28" s="68"/>
      <c r="J28" s="69"/>
      <c r="K28" s="69"/>
      <c r="L28" s="69"/>
      <c r="M28" s="68"/>
    </row>
    <row r="29" spans="2:18" x14ac:dyDescent="0.2">
      <c r="G29" s="68"/>
      <c r="H29" s="71"/>
      <c r="I29" s="68"/>
      <c r="J29" s="69"/>
      <c r="K29" s="69"/>
      <c r="L29" s="69"/>
      <c r="M29" s="68"/>
    </row>
    <row r="30" spans="2:18" x14ac:dyDescent="0.2">
      <c r="G30" s="68"/>
      <c r="H30" s="71"/>
      <c r="I30" s="68"/>
      <c r="J30" s="69"/>
      <c r="K30" s="69"/>
      <c r="L30" s="69"/>
      <c r="M30" s="68"/>
    </row>
    <row r="31" spans="2:18" x14ac:dyDescent="0.2">
      <c r="G31" s="68"/>
      <c r="H31" s="71"/>
      <c r="I31" s="68"/>
      <c r="J31" s="69"/>
      <c r="K31" s="69"/>
      <c r="L31" s="69"/>
      <c r="M31" s="68"/>
    </row>
    <row r="32" spans="2:18" x14ac:dyDescent="0.2">
      <c r="G32" s="68"/>
      <c r="H32" s="71"/>
      <c r="I32" s="68"/>
      <c r="J32" s="69"/>
      <c r="K32" s="69"/>
      <c r="L32" s="69"/>
      <c r="M32" s="68"/>
    </row>
    <row r="33" spans="7:13" x14ac:dyDescent="0.2">
      <c r="G33" s="68"/>
      <c r="H33" s="71"/>
      <c r="I33" s="68"/>
      <c r="J33" s="69"/>
      <c r="K33" s="69"/>
      <c r="L33" s="69"/>
      <c r="M33" s="68"/>
    </row>
    <row r="34" spans="7:13" x14ac:dyDescent="0.2">
      <c r="G34" s="68"/>
      <c r="H34" s="71"/>
      <c r="I34" s="71"/>
      <c r="J34" s="69"/>
      <c r="K34" s="69"/>
      <c r="L34" s="69"/>
      <c r="M34" s="68"/>
    </row>
    <row r="35" spans="7:13" x14ac:dyDescent="0.2">
      <c r="G35" s="68"/>
      <c r="H35" s="71"/>
      <c r="I35" s="68"/>
      <c r="J35" s="69"/>
      <c r="K35" s="69"/>
      <c r="L35" s="69"/>
      <c r="M35" s="68"/>
    </row>
    <row r="36" spans="7:13" x14ac:dyDescent="0.2">
      <c r="G36" s="68"/>
      <c r="H36" s="71"/>
      <c r="I36" s="68"/>
      <c r="J36" s="69"/>
      <c r="K36" s="69"/>
      <c r="L36" s="69"/>
      <c r="M36" s="68"/>
    </row>
    <row r="37" spans="7:13" x14ac:dyDescent="0.2">
      <c r="G37" s="68"/>
      <c r="H37" s="71"/>
      <c r="I37" s="68"/>
      <c r="J37" s="69"/>
      <c r="K37" s="69"/>
      <c r="L37" s="69"/>
      <c r="M37" s="68"/>
    </row>
    <row r="38" spans="7:13" x14ac:dyDescent="0.2">
      <c r="G38" s="68"/>
      <c r="H38" s="71"/>
      <c r="I38" s="68"/>
      <c r="J38" s="69"/>
      <c r="K38" s="69"/>
      <c r="L38" s="69"/>
      <c r="M38" s="68"/>
    </row>
    <row r="39" spans="7:13" x14ac:dyDescent="0.2">
      <c r="G39" s="68"/>
      <c r="H39" s="70"/>
      <c r="I39" s="70"/>
      <c r="J39" s="69"/>
      <c r="K39" s="69"/>
      <c r="L39" s="69"/>
      <c r="M39" s="68"/>
    </row>
  </sheetData>
  <mergeCells count="19">
    <mergeCell ref="H34:I34"/>
    <mergeCell ref="H35:H38"/>
    <mergeCell ref="H39:I39"/>
    <mergeCell ref="H24:I25"/>
    <mergeCell ref="J24:L24"/>
    <mergeCell ref="H26:H30"/>
    <mergeCell ref="H31:H33"/>
    <mergeCell ref="P4:R4"/>
    <mergeCell ref="M4:O4"/>
    <mergeCell ref="B4:C5"/>
    <mergeCell ref="J4:L4"/>
    <mergeCell ref="D4:F4"/>
    <mergeCell ref="G4:I4"/>
    <mergeCell ref="B1:F1"/>
    <mergeCell ref="B6:B10"/>
    <mergeCell ref="B19:C19"/>
    <mergeCell ref="B11:B13"/>
    <mergeCell ref="B15:B18"/>
    <mergeCell ref="B14:C14"/>
  </mergeCells>
  <phoneticPr fontId="2"/>
  <pageMargins bottom="1" footer="0.51200000000000001" header="0.51200000000000001" left="0.75" right="0.75" top="1"/>
  <pageSetup orientation="landscape" paperSize="9" r:id="rId1" scale="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13-（１）交通事故発生件数</vt:lpstr>
      <vt:lpstr>13-（２）刑法犯罪別発生状況</vt:lpstr>
    </vt:vector>
  </TitlesOfParts>
  <Company/>
  <LinksUpToDate>false</LinksUpToDate>
  <SharedDoc>false</SharedDoc>
  <HyperlinksChanged>false</HyperlinksChanged>
  <AppVersion>16.0300</AppVersion>
  <HyperlinkBase/>
  <Manager/>
  <PresentationFormat/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