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河村作業中の中\R5生成データ\"/>
    </mc:Choice>
  </mc:AlternateContent>
  <bookViews>
    <workbookView xWindow="32760" yWindow="60" windowWidth="14940" windowHeight="8460" tabRatio="926"/>
  </bookViews>
  <sheets>
    <sheet name="3-（１）不燃化促進地域" sheetId="4" r:id="rId1"/>
    <sheet name="3-（２）不燃化促進助成" sheetId="5" r:id="rId2"/>
    <sheet name="3-（３）主要生活道路沿道不燃化助成" sheetId="6" r:id="rId3"/>
    <sheet name="3-（４）不燃化率の推移" sheetId="7" r:id="rId4"/>
    <sheet name="3-（５）耐震化促進助成" sheetId="27" r:id="rId5"/>
    <sheet name="3-（６）無料耐震相談の実績" sheetId="28" r:id="rId6"/>
    <sheet name="3-（７）耐震診断・改修" sheetId="29" r:id="rId7"/>
    <sheet name="3-（８）備蓄倉庫の現況（学校備蓄倉庫）" sheetId="24" r:id="rId8"/>
    <sheet name="東京都備蓄物資一覧" sheetId="9" r:id="rId9"/>
    <sheet name="墨田区備蓄物資一覧 (2)" sheetId="30" r:id="rId10"/>
    <sheet name="3-（９）地域防災行政無線システム配備状況" sheetId="11" r:id="rId11"/>
    <sheet name="3-（１０）住民防災組織・区民消火隊" sheetId="12" r:id="rId12"/>
    <sheet name="3-（１１）防災広場" sheetId="13" r:id="rId13"/>
    <sheet name="3-（１２）消火器配備状況" sheetId="14" r:id="rId14"/>
    <sheet name="3-（１３）水防倉庫の現況" sheetId="15" r:id="rId15"/>
    <sheet name="3-（１４）消防水利の現況" sheetId="16" r:id="rId16"/>
    <sheet name="3-（１５）火災発生状況" sheetId="17" r:id="rId17"/>
    <sheet name="3-（１６）救急事故別救護人数" sheetId="18" r:id="rId18"/>
    <sheet name="3-（１７）防犯カメラ整備事業補助(設置状況)" sheetId="23" r:id="rId19"/>
  </sheets>
  <definedNames>
    <definedName name="_xlnm.Print_Area" localSheetId="7">'3-（８）備蓄倉庫の現況（学校備蓄倉庫）'!#REF!</definedName>
  </definedNames>
  <calcPr calcId="162913" calcMode="manual"/>
</workbook>
</file>

<file path=xl/calcChain.xml><?xml version="1.0" encoding="utf-8"?>
<calcChain xmlns="http://schemas.openxmlformats.org/spreadsheetml/2006/main">
  <c r="P29" i="16" l="1"/>
  <c r="O29" i="16"/>
  <c r="N23" i="16"/>
  <c r="M23" i="16"/>
  <c r="L23" i="16"/>
  <c r="H23" i="16"/>
  <c r="P22" i="16"/>
  <c r="P23" i="16"/>
  <c r="O22" i="16"/>
  <c r="O23" i="16"/>
  <c r="L22" i="16"/>
  <c r="K22" i="16"/>
  <c r="K23" i="16"/>
  <c r="J22" i="16"/>
  <c r="J23" i="16"/>
  <c r="I22" i="16"/>
  <c r="I23" i="16"/>
  <c r="H21" i="16"/>
  <c r="G21" i="16"/>
  <c r="G23" i="16"/>
  <c r="F21" i="16"/>
  <c r="E21" i="16"/>
  <c r="P20" i="16"/>
  <c r="O20" i="16"/>
  <c r="N20" i="16"/>
  <c r="M20" i="16"/>
  <c r="L20" i="16"/>
  <c r="K20" i="16"/>
  <c r="J20" i="16"/>
  <c r="I20" i="16"/>
  <c r="H20" i="16"/>
  <c r="G20" i="16"/>
  <c r="F19" i="16"/>
  <c r="F20" i="16"/>
  <c r="E19" i="16"/>
  <c r="E20" i="16"/>
  <c r="P17" i="16"/>
  <c r="O17" i="16"/>
  <c r="N17" i="16"/>
  <c r="M17" i="16"/>
  <c r="L17" i="16"/>
  <c r="K17" i="16"/>
  <c r="J17" i="16"/>
  <c r="I17" i="16"/>
  <c r="H17" i="16"/>
  <c r="G17" i="16"/>
  <c r="F17" i="16"/>
  <c r="E17" i="16"/>
  <c r="F16" i="16"/>
  <c r="E16" i="16"/>
  <c r="P14" i="16"/>
  <c r="O14" i="16"/>
  <c r="N14" i="16"/>
  <c r="M14" i="16"/>
  <c r="L14" i="16"/>
  <c r="K14" i="16"/>
  <c r="J14" i="16"/>
  <c r="I14" i="16"/>
  <c r="H14" i="16"/>
  <c r="G14" i="16"/>
  <c r="F13" i="16"/>
  <c r="F14" i="16"/>
  <c r="E13" i="16"/>
  <c r="E14" i="16"/>
  <c r="P11" i="16"/>
  <c r="O11" i="16"/>
  <c r="N11" i="16"/>
  <c r="M11" i="16"/>
  <c r="L11" i="16"/>
  <c r="K11" i="16"/>
  <c r="J11" i="16"/>
  <c r="I11" i="16"/>
  <c r="H11" i="16"/>
  <c r="G11" i="16"/>
  <c r="F11" i="16"/>
  <c r="E11" i="16"/>
  <c r="F10" i="16"/>
  <c r="E10" i="16"/>
  <c r="P8" i="16"/>
  <c r="O8" i="16"/>
  <c r="N8" i="16"/>
  <c r="M8" i="16"/>
  <c r="L8" i="16"/>
  <c r="K8" i="16"/>
  <c r="J8" i="16"/>
  <c r="I8" i="16"/>
  <c r="H8" i="16"/>
  <c r="G8" i="16"/>
  <c r="F7" i="16"/>
  <c r="F22" i="16"/>
  <c r="E7" i="16"/>
  <c r="E22" i="16"/>
  <c r="E7" i="13"/>
  <c r="C4" i="30"/>
  <c r="C5" i="30"/>
  <c r="C6" i="30"/>
  <c r="C7" i="30"/>
  <c r="C8" i="30"/>
  <c r="C9" i="30"/>
  <c r="C10" i="30"/>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2" i="30"/>
  <c r="C83" i="30"/>
  <c r="C84" i="30"/>
  <c r="C85" i="30"/>
  <c r="C86" i="30"/>
  <c r="C87" i="30"/>
  <c r="C88" i="30"/>
  <c r="C89" i="30"/>
  <c r="C90" i="30"/>
  <c r="C91" i="30"/>
  <c r="C93" i="30"/>
  <c r="C94" i="30"/>
  <c r="C95" i="30"/>
  <c r="C96" i="30"/>
  <c r="C97" i="30"/>
  <c r="C98" i="30"/>
  <c r="C99" i="30"/>
  <c r="C100" i="30"/>
  <c r="C101" i="30"/>
  <c r="C102" i="30"/>
  <c r="C103" i="30"/>
  <c r="C104" i="30"/>
  <c r="C105" i="30"/>
  <c r="C106" i="30"/>
  <c r="C107" i="30"/>
  <c r="C108" i="30"/>
  <c r="C109" i="30"/>
  <c r="C110" i="30"/>
  <c r="C111" i="30"/>
  <c r="C112" i="30"/>
  <c r="C113" i="30"/>
  <c r="C114" i="30"/>
  <c r="C115" i="30"/>
  <c r="C116" i="30"/>
  <c r="C117" i="30"/>
  <c r="C118" i="30"/>
  <c r="C119" i="30"/>
  <c r="C120" i="30"/>
  <c r="C121" i="30"/>
  <c r="C122" i="30"/>
  <c r="C123" i="30"/>
  <c r="C124" i="30"/>
  <c r="C125" i="30"/>
  <c r="C126" i="30"/>
  <c r="C127" i="30"/>
  <c r="C128" i="30"/>
  <c r="C129" i="30"/>
  <c r="C130" i="30"/>
  <c r="C131" i="30"/>
  <c r="C132" i="30"/>
  <c r="C133" i="30"/>
  <c r="C134" i="30"/>
  <c r="C135" i="30"/>
  <c r="C136" i="30"/>
  <c r="C137" i="30"/>
  <c r="C138" i="30"/>
  <c r="C139" i="30"/>
  <c r="C140" i="30"/>
  <c r="C141" i="30"/>
  <c r="C142" i="30"/>
  <c r="C143" i="30"/>
  <c r="C144" i="30"/>
  <c r="C145" i="30"/>
  <c r="C146" i="30"/>
  <c r="C147" i="30"/>
  <c r="C148" i="30"/>
  <c r="C149" i="30"/>
  <c r="C150" i="30"/>
  <c r="C151" i="30"/>
  <c r="C152" i="30"/>
  <c r="C153" i="30"/>
  <c r="G39" i="18"/>
  <c r="E10" i="29"/>
  <c r="D10" i="29"/>
  <c r="E7" i="28"/>
  <c r="D7" i="28"/>
  <c r="N24" i="24"/>
  <c r="E23" i="16"/>
  <c r="F23" i="16"/>
  <c r="E8" i="16"/>
  <c r="F8" i="16"/>
</calcChain>
</file>

<file path=xl/sharedStrings.xml><?xml version="1.0" encoding="utf-8"?>
<sst xmlns="http://schemas.openxmlformats.org/spreadsheetml/2006/main" count="1561" uniqueCount="776">
  <si>
    <t>墨田区防災備蓄物資【総括表】</t>
    <rPh sb="0" eb="3">
      <t>スミダク</t>
    </rPh>
    <rPh sb="3" eb="5">
      <t>ボウサイ</t>
    </rPh>
    <rPh sb="5" eb="7">
      <t>ビチク</t>
    </rPh>
    <rPh sb="7" eb="9">
      <t>ブッシ</t>
    </rPh>
    <rPh sb="10" eb="12">
      <t>ソウカツ</t>
    </rPh>
    <rPh sb="12" eb="13">
      <t>ヒョウ</t>
    </rPh>
    <phoneticPr fontId="2"/>
  </si>
  <si>
    <t>雑炊（サバイバルフーズ）</t>
    <rPh sb="0" eb="2">
      <t>ゾウスイ</t>
    </rPh>
    <phoneticPr fontId="2"/>
  </si>
  <si>
    <t>粉ミルク</t>
    <rPh sb="0" eb="1">
      <t>コナ</t>
    </rPh>
    <phoneticPr fontId="2"/>
  </si>
  <si>
    <t>アレルギー用ミルク</t>
    <rPh sb="5" eb="6">
      <t>ヨウ</t>
    </rPh>
    <phoneticPr fontId="2"/>
  </si>
  <si>
    <t>飲料水（炊き出し用）</t>
    <rPh sb="0" eb="3">
      <t>インリョウスイ</t>
    </rPh>
    <rPh sb="4" eb="5">
      <t>タ</t>
    </rPh>
    <rPh sb="6" eb="7">
      <t>ダ</t>
    </rPh>
    <rPh sb="8" eb="9">
      <t>ヨウ</t>
    </rPh>
    <phoneticPr fontId="2"/>
  </si>
  <si>
    <t>飲料水（粉ミルク用）</t>
    <rPh sb="0" eb="3">
      <t>インリョウスイ</t>
    </rPh>
    <rPh sb="4" eb="5">
      <t>コナ</t>
    </rPh>
    <rPh sb="8" eb="9">
      <t>ヨウ</t>
    </rPh>
    <phoneticPr fontId="2"/>
  </si>
  <si>
    <t>飲料水（飲用）</t>
    <rPh sb="0" eb="3">
      <t>インリョウスイ</t>
    </rPh>
    <rPh sb="4" eb="5">
      <t>イン</t>
    </rPh>
    <rPh sb="5" eb="6">
      <t>ヨウ</t>
    </rPh>
    <phoneticPr fontId="2"/>
  </si>
  <si>
    <t>飲料水（飲用・小）</t>
    <rPh sb="0" eb="2">
      <t>インリョウ</t>
    </rPh>
    <rPh sb="2" eb="3">
      <t>スイ</t>
    </rPh>
    <rPh sb="4" eb="6">
      <t>インヨウ</t>
    </rPh>
    <rPh sb="7" eb="8">
      <t>ショウ</t>
    </rPh>
    <phoneticPr fontId="2"/>
  </si>
  <si>
    <t>生
活
必
需
品</t>
    <rPh sb="0" eb="1">
      <t>ショウ</t>
    </rPh>
    <rPh sb="2" eb="3">
      <t>カツ</t>
    </rPh>
    <rPh sb="4" eb="5">
      <t>ヒツ</t>
    </rPh>
    <rPh sb="6" eb="7">
      <t>モトメ</t>
    </rPh>
    <rPh sb="8" eb="9">
      <t>シナ</t>
    </rPh>
    <phoneticPr fontId="2"/>
  </si>
  <si>
    <t>哺乳瓶</t>
    <rPh sb="0" eb="2">
      <t>ホニュウ</t>
    </rPh>
    <rPh sb="2" eb="3">
      <t>ビン</t>
    </rPh>
    <phoneticPr fontId="2"/>
  </si>
  <si>
    <t>紙おむつ（大人用）</t>
    <rPh sb="0" eb="1">
      <t>カミ</t>
    </rPh>
    <rPh sb="5" eb="7">
      <t>オトナ</t>
    </rPh>
    <rPh sb="7" eb="8">
      <t>ヨウ</t>
    </rPh>
    <phoneticPr fontId="2"/>
  </si>
  <si>
    <t>割り箸</t>
    <rPh sb="0" eb="1">
      <t>ワ</t>
    </rPh>
    <rPh sb="2" eb="3">
      <t>バシ</t>
    </rPh>
    <phoneticPr fontId="2"/>
  </si>
  <si>
    <t>石鹸</t>
    <rPh sb="0" eb="2">
      <t>セッケン</t>
    </rPh>
    <phoneticPr fontId="2"/>
  </si>
  <si>
    <t>ごみ収集袋</t>
    <rPh sb="2" eb="4">
      <t>シュウシュウ</t>
    </rPh>
    <rPh sb="4" eb="5">
      <t>フクロ</t>
    </rPh>
    <phoneticPr fontId="2"/>
  </si>
  <si>
    <t>毛布</t>
    <rPh sb="0" eb="2">
      <t>モウフ</t>
    </rPh>
    <phoneticPr fontId="2"/>
  </si>
  <si>
    <t>簡易毛布</t>
    <rPh sb="0" eb="2">
      <t>カンイ</t>
    </rPh>
    <rPh sb="2" eb="4">
      <t>モウフ</t>
    </rPh>
    <phoneticPr fontId="2"/>
  </si>
  <si>
    <t>両手鍋</t>
    <rPh sb="0" eb="2">
      <t>リョウテ</t>
    </rPh>
    <rPh sb="2" eb="3">
      <t>ナベ</t>
    </rPh>
    <phoneticPr fontId="2"/>
  </si>
  <si>
    <t>卓上コンロ</t>
    <rPh sb="0" eb="2">
      <t>タクジョウ</t>
    </rPh>
    <phoneticPr fontId="2"/>
  </si>
  <si>
    <t>炊飯袋</t>
    <rPh sb="0" eb="2">
      <t>スイハン</t>
    </rPh>
    <rPh sb="2" eb="3">
      <t>フクロ</t>
    </rPh>
    <phoneticPr fontId="2"/>
  </si>
  <si>
    <t>輪ゴム</t>
    <rPh sb="0" eb="1">
      <t>ワ</t>
    </rPh>
    <phoneticPr fontId="2"/>
  </si>
  <si>
    <t>肌着（紳士用）</t>
    <rPh sb="0" eb="2">
      <t>ハダギ</t>
    </rPh>
    <rPh sb="3" eb="5">
      <t>シンシ</t>
    </rPh>
    <rPh sb="5" eb="6">
      <t>ヨウ</t>
    </rPh>
    <phoneticPr fontId="2"/>
  </si>
  <si>
    <t>肌着（婦人用）</t>
    <rPh sb="0" eb="2">
      <t>ハダギ</t>
    </rPh>
    <rPh sb="3" eb="5">
      <t>フジン</t>
    </rPh>
    <rPh sb="5" eb="6">
      <t>ヨウ</t>
    </rPh>
    <phoneticPr fontId="2"/>
  </si>
  <si>
    <t>肌着（男児用）</t>
    <rPh sb="0" eb="2">
      <t>ハダギ</t>
    </rPh>
    <rPh sb="3" eb="5">
      <t>ダンジ</t>
    </rPh>
    <rPh sb="5" eb="6">
      <t>ヨウ</t>
    </rPh>
    <phoneticPr fontId="2"/>
  </si>
  <si>
    <t>肌着（女児用）</t>
    <rPh sb="0" eb="2">
      <t>ハダギ</t>
    </rPh>
    <rPh sb="3" eb="5">
      <t>ジョジ</t>
    </rPh>
    <rPh sb="5" eb="6">
      <t>ヨウ</t>
    </rPh>
    <phoneticPr fontId="2"/>
  </si>
  <si>
    <t>肌着（新生児用）</t>
    <rPh sb="0" eb="2">
      <t>ハダギ</t>
    </rPh>
    <rPh sb="3" eb="6">
      <t>シンセイジ</t>
    </rPh>
    <rPh sb="6" eb="7">
      <t>ヨウ</t>
    </rPh>
    <phoneticPr fontId="2"/>
  </si>
  <si>
    <t>安全キャンドル</t>
    <rPh sb="0" eb="2">
      <t>アンゼン</t>
    </rPh>
    <phoneticPr fontId="2"/>
  </si>
  <si>
    <t>ビニール袋（黒）</t>
    <rPh sb="4" eb="5">
      <t>フクロ</t>
    </rPh>
    <rPh sb="6" eb="7">
      <t>クロ</t>
    </rPh>
    <phoneticPr fontId="2"/>
  </si>
  <si>
    <t>手指消毒剤</t>
    <rPh sb="0" eb="1">
      <t>テ</t>
    </rPh>
    <rPh sb="1" eb="2">
      <t>ユビ</t>
    </rPh>
    <rPh sb="2" eb="4">
      <t>ショウドク</t>
    </rPh>
    <rPh sb="4" eb="5">
      <t>ザイ</t>
    </rPh>
    <phoneticPr fontId="2"/>
  </si>
  <si>
    <t>救護用品セット</t>
    <rPh sb="0" eb="2">
      <t>キュウゴ</t>
    </rPh>
    <rPh sb="2" eb="4">
      <t>ヨウヒン</t>
    </rPh>
    <phoneticPr fontId="2"/>
  </si>
  <si>
    <t>担架</t>
    <rPh sb="0" eb="2">
      <t>タンカ</t>
    </rPh>
    <phoneticPr fontId="2"/>
  </si>
  <si>
    <t>袋付き簡易担架</t>
    <rPh sb="0" eb="1">
      <t>フクロ</t>
    </rPh>
    <rPh sb="1" eb="2">
      <t>ツキ</t>
    </rPh>
    <rPh sb="3" eb="5">
      <t>カンイ</t>
    </rPh>
    <rPh sb="5" eb="7">
      <t>タンカ</t>
    </rPh>
    <phoneticPr fontId="2"/>
  </si>
  <si>
    <t>簡易ベッド</t>
    <rPh sb="0" eb="2">
      <t>カンイ</t>
    </rPh>
    <phoneticPr fontId="2"/>
  </si>
  <si>
    <t>車椅子</t>
    <rPh sb="0" eb="3">
      <t>クルマイス</t>
    </rPh>
    <phoneticPr fontId="2"/>
  </si>
  <si>
    <t>杖</t>
    <rPh sb="0" eb="1">
      <t>ツエ</t>
    </rPh>
    <phoneticPr fontId="2"/>
  </si>
  <si>
    <t>障害者用物資保管ケース</t>
    <rPh sb="0" eb="3">
      <t>ショウガイシャ</t>
    </rPh>
    <rPh sb="3" eb="4">
      <t>ヨウ</t>
    </rPh>
    <rPh sb="4" eb="6">
      <t>ブッシ</t>
    </rPh>
    <rPh sb="6" eb="8">
      <t>ホカン</t>
    </rPh>
    <phoneticPr fontId="2"/>
  </si>
  <si>
    <t>使い捨てスプーン</t>
    <rPh sb="0" eb="1">
      <t>ツカ</t>
    </rPh>
    <rPh sb="2" eb="3">
      <t>ス</t>
    </rPh>
    <phoneticPr fontId="2"/>
  </si>
  <si>
    <t>拡大ルーペ</t>
    <rPh sb="0" eb="2">
      <t>カクダイ</t>
    </rPh>
    <phoneticPr fontId="2"/>
  </si>
  <si>
    <t>ストーマ装具（人工肛門）</t>
    <rPh sb="4" eb="6">
      <t>ソウグ</t>
    </rPh>
    <rPh sb="7" eb="9">
      <t>ジンコウ</t>
    </rPh>
    <rPh sb="9" eb="11">
      <t>コウモン</t>
    </rPh>
    <phoneticPr fontId="2"/>
  </si>
  <si>
    <t>ストーマ装具（人工膀胱）</t>
    <rPh sb="4" eb="6">
      <t>ソウグ</t>
    </rPh>
    <rPh sb="7" eb="9">
      <t>ジンコウ</t>
    </rPh>
    <rPh sb="9" eb="11">
      <t>ボウコウ</t>
    </rPh>
    <phoneticPr fontId="2"/>
  </si>
  <si>
    <t>吸入器</t>
    <rPh sb="0" eb="3">
      <t>キュウニュウキ</t>
    </rPh>
    <phoneticPr fontId="2"/>
  </si>
  <si>
    <t>補聴器</t>
    <rPh sb="0" eb="3">
      <t>ホチョウキ</t>
    </rPh>
    <phoneticPr fontId="2"/>
  </si>
  <si>
    <t>飲
料
水
対
策
用
品</t>
    <rPh sb="0" eb="1">
      <t>イン</t>
    </rPh>
    <rPh sb="2" eb="3">
      <t>リョウ</t>
    </rPh>
    <rPh sb="4" eb="5">
      <t>ミズ</t>
    </rPh>
    <rPh sb="6" eb="7">
      <t>タイ</t>
    </rPh>
    <rPh sb="8" eb="9">
      <t>サク</t>
    </rPh>
    <rPh sb="10" eb="11">
      <t>ヨウ</t>
    </rPh>
    <rPh sb="12" eb="13">
      <t>シナ</t>
    </rPh>
    <phoneticPr fontId="2"/>
  </si>
  <si>
    <t>可搬型Ｃ級ポンプ</t>
    <rPh sb="0" eb="2">
      <t>カハン</t>
    </rPh>
    <rPh sb="2" eb="3">
      <t>カタ</t>
    </rPh>
    <rPh sb="4" eb="5">
      <t>キュウ</t>
    </rPh>
    <phoneticPr fontId="2"/>
  </si>
  <si>
    <t>可搬型Ｄ級ポンプ</t>
    <rPh sb="0" eb="2">
      <t>カハン</t>
    </rPh>
    <rPh sb="2" eb="3">
      <t>カタ</t>
    </rPh>
    <rPh sb="4" eb="5">
      <t>キュウ</t>
    </rPh>
    <phoneticPr fontId="2"/>
  </si>
  <si>
    <t>車載式給水架台セット</t>
    <rPh sb="0" eb="2">
      <t>シャサイ</t>
    </rPh>
    <rPh sb="2" eb="3">
      <t>シキ</t>
    </rPh>
    <rPh sb="3" eb="5">
      <t>キュウスイ</t>
    </rPh>
    <rPh sb="5" eb="7">
      <t>カダイ</t>
    </rPh>
    <phoneticPr fontId="2"/>
  </si>
  <si>
    <t>給水タンク（３５０L）</t>
    <rPh sb="0" eb="2">
      <t>キュウスイ</t>
    </rPh>
    <phoneticPr fontId="2"/>
  </si>
  <si>
    <t>給水タンク（０．５ｔ）</t>
    <rPh sb="0" eb="2">
      <t>キュウスイ</t>
    </rPh>
    <phoneticPr fontId="2"/>
  </si>
  <si>
    <t>給水タンク（１ｔ）</t>
    <rPh sb="0" eb="2">
      <t>キュウスイ</t>
    </rPh>
    <phoneticPr fontId="2"/>
  </si>
  <si>
    <t>給水タンク（１ｔ折り畳み）</t>
    <rPh sb="0" eb="2">
      <t>キュウスイ</t>
    </rPh>
    <rPh sb="8" eb="9">
      <t>オ</t>
    </rPh>
    <rPh sb="10" eb="11">
      <t>タタ</t>
    </rPh>
    <phoneticPr fontId="2"/>
  </si>
  <si>
    <t>飲料水袋</t>
    <rPh sb="0" eb="3">
      <t>インリョウスイ</t>
    </rPh>
    <rPh sb="3" eb="4">
      <t>フクロ</t>
    </rPh>
    <phoneticPr fontId="2"/>
  </si>
  <si>
    <t>飲料水袋（コック付き）</t>
    <rPh sb="0" eb="3">
      <t>インリョウスイ</t>
    </rPh>
    <rPh sb="3" eb="4">
      <t>フクロ</t>
    </rPh>
    <rPh sb="8" eb="9">
      <t>ツキ</t>
    </rPh>
    <phoneticPr fontId="2"/>
  </si>
  <si>
    <t>排
便
用
品</t>
    <rPh sb="0" eb="1">
      <t>ハイ</t>
    </rPh>
    <rPh sb="2" eb="3">
      <t>ビン</t>
    </rPh>
    <rPh sb="4" eb="5">
      <t>ヨウ</t>
    </rPh>
    <rPh sb="6" eb="7">
      <t>シナ</t>
    </rPh>
    <phoneticPr fontId="2"/>
  </si>
  <si>
    <t>排便収納袋（スケットイレ）</t>
    <rPh sb="0" eb="2">
      <t>ハイベン</t>
    </rPh>
    <rPh sb="2" eb="4">
      <t>シュウノウ</t>
    </rPh>
    <rPh sb="4" eb="5">
      <t>フクロ</t>
    </rPh>
    <phoneticPr fontId="2"/>
  </si>
  <si>
    <t>移動式トイレ（S型）</t>
    <rPh sb="0" eb="2">
      <t>イドウ</t>
    </rPh>
    <rPh sb="2" eb="3">
      <t>シキ</t>
    </rPh>
    <rPh sb="8" eb="9">
      <t>カタ</t>
    </rPh>
    <phoneticPr fontId="2"/>
  </si>
  <si>
    <t>移動式トイレ（W型）</t>
    <rPh sb="0" eb="2">
      <t>イドウ</t>
    </rPh>
    <rPh sb="2" eb="3">
      <t>シキ</t>
    </rPh>
    <rPh sb="8" eb="9">
      <t>カタ</t>
    </rPh>
    <phoneticPr fontId="2"/>
  </si>
  <si>
    <t>移動式トイレ（H型）</t>
    <rPh sb="0" eb="2">
      <t>イドウ</t>
    </rPh>
    <rPh sb="2" eb="3">
      <t>シキ</t>
    </rPh>
    <rPh sb="8" eb="9">
      <t>カタ</t>
    </rPh>
    <phoneticPr fontId="2"/>
  </si>
  <si>
    <t>移動式トイレ（小便器）</t>
    <rPh sb="0" eb="2">
      <t>イドウ</t>
    </rPh>
    <rPh sb="2" eb="3">
      <t>シキ</t>
    </rPh>
    <rPh sb="7" eb="10">
      <t>ショウベンキ</t>
    </rPh>
    <phoneticPr fontId="2"/>
  </si>
  <si>
    <t>電
力
関
係
・
炊
飯
器
材</t>
    <rPh sb="0" eb="1">
      <t>デン</t>
    </rPh>
    <rPh sb="2" eb="3">
      <t>チカラ</t>
    </rPh>
    <rPh sb="4" eb="5">
      <t>セキ</t>
    </rPh>
    <rPh sb="6" eb="7">
      <t>カカリ</t>
    </rPh>
    <rPh sb="10" eb="11">
      <t>スイ</t>
    </rPh>
    <rPh sb="12" eb="13">
      <t>メシ</t>
    </rPh>
    <rPh sb="14" eb="15">
      <t>ウツワ</t>
    </rPh>
    <rPh sb="16" eb="17">
      <t>ザイ</t>
    </rPh>
    <phoneticPr fontId="2"/>
  </si>
  <si>
    <t>発電機　　（４００W)</t>
    <rPh sb="0" eb="3">
      <t>ハツデンキ</t>
    </rPh>
    <phoneticPr fontId="2"/>
  </si>
  <si>
    <t>発電機　　（５５０W)</t>
    <rPh sb="0" eb="3">
      <t>ハツデンキ</t>
    </rPh>
    <phoneticPr fontId="2"/>
  </si>
  <si>
    <t>発電機　　（８００W)</t>
    <rPh sb="0" eb="3">
      <t>ハツデンキ</t>
    </rPh>
    <phoneticPr fontId="2"/>
  </si>
  <si>
    <t>発電機　　（９００W)</t>
    <rPh sb="0" eb="3">
      <t>ハツデンキ</t>
    </rPh>
    <phoneticPr fontId="2"/>
  </si>
  <si>
    <t>発電機（１，２００W)</t>
    <rPh sb="0" eb="3">
      <t>ハツデンキ</t>
    </rPh>
    <phoneticPr fontId="2"/>
  </si>
  <si>
    <t>発電機（１，５００W)</t>
    <rPh sb="0" eb="3">
      <t>ハツデンキ</t>
    </rPh>
    <phoneticPr fontId="2"/>
  </si>
  <si>
    <t>発電機（２，８００W)</t>
    <rPh sb="0" eb="3">
      <t>ハツデンキ</t>
    </rPh>
    <phoneticPr fontId="2"/>
  </si>
  <si>
    <t>発電機（４，５００W)</t>
    <rPh sb="0" eb="3">
      <t>ハツデンキ</t>
    </rPh>
    <phoneticPr fontId="2"/>
  </si>
  <si>
    <t>投光機</t>
    <rPh sb="0" eb="1">
      <t>ナ</t>
    </rPh>
    <rPh sb="1" eb="2">
      <t>ヒカリ</t>
    </rPh>
    <rPh sb="2" eb="3">
      <t>キ</t>
    </rPh>
    <phoneticPr fontId="2"/>
  </si>
  <si>
    <t>投光機（ハロゲン）</t>
    <rPh sb="0" eb="1">
      <t>ナ</t>
    </rPh>
    <rPh sb="1" eb="2">
      <t>ヒカリ</t>
    </rPh>
    <rPh sb="2" eb="3">
      <t>キ</t>
    </rPh>
    <phoneticPr fontId="2"/>
  </si>
  <si>
    <t>バルーン投光機</t>
    <rPh sb="4" eb="6">
      <t>トウコウ</t>
    </rPh>
    <rPh sb="6" eb="7">
      <t>キ</t>
    </rPh>
    <phoneticPr fontId="2"/>
  </si>
  <si>
    <t>遠赤外線暖房機</t>
    <rPh sb="0" eb="1">
      <t>トオ</t>
    </rPh>
    <rPh sb="1" eb="4">
      <t>セキガイセン</t>
    </rPh>
    <rPh sb="4" eb="7">
      <t>ダンボウキ</t>
    </rPh>
    <phoneticPr fontId="2"/>
  </si>
  <si>
    <t>ハンド型メガホン</t>
    <rPh sb="3" eb="4">
      <t>カタ</t>
    </rPh>
    <phoneticPr fontId="2"/>
  </si>
  <si>
    <t>ハンズフリー拡声器</t>
    <rPh sb="6" eb="9">
      <t>カクセイキ</t>
    </rPh>
    <phoneticPr fontId="2"/>
  </si>
  <si>
    <t>燃料タンク</t>
    <rPh sb="0" eb="2">
      <t>ネンリョウ</t>
    </rPh>
    <phoneticPr fontId="2"/>
  </si>
  <si>
    <t>組立式煮炊きレンジ</t>
    <rPh sb="0" eb="2">
      <t>クミタテ</t>
    </rPh>
    <rPh sb="2" eb="3">
      <t>シキ</t>
    </rPh>
    <rPh sb="3" eb="5">
      <t>ニタ</t>
    </rPh>
    <phoneticPr fontId="2"/>
  </si>
  <si>
    <t>運
搬
車
等</t>
    <rPh sb="0" eb="1">
      <t>ウン</t>
    </rPh>
    <rPh sb="2" eb="3">
      <t>ハン</t>
    </rPh>
    <rPh sb="4" eb="5">
      <t>クルマ</t>
    </rPh>
    <rPh sb="6" eb="7">
      <t>トウ</t>
    </rPh>
    <phoneticPr fontId="2"/>
  </si>
  <si>
    <t>リアカー（折り畳み式）</t>
    <rPh sb="5" eb="6">
      <t>オ</t>
    </rPh>
    <rPh sb="7" eb="8">
      <t>タタ</t>
    </rPh>
    <rPh sb="9" eb="10">
      <t>シキ</t>
    </rPh>
    <phoneticPr fontId="2"/>
  </si>
  <si>
    <t>アルミ二輪台車</t>
    <rPh sb="3" eb="5">
      <t>ニリン</t>
    </rPh>
    <rPh sb="5" eb="7">
      <t>ダイシャ</t>
    </rPh>
    <phoneticPr fontId="2"/>
  </si>
  <si>
    <t>台車</t>
    <rPh sb="0" eb="2">
      <t>ダイシャ</t>
    </rPh>
    <phoneticPr fontId="2"/>
  </si>
  <si>
    <t>そ
の
他</t>
    <rPh sb="4" eb="5">
      <t>タ</t>
    </rPh>
    <phoneticPr fontId="2"/>
  </si>
  <si>
    <t>石油ストーブ</t>
    <rPh sb="0" eb="2">
      <t>セキユ</t>
    </rPh>
    <phoneticPr fontId="2"/>
  </si>
  <si>
    <t>防災伝言シート</t>
    <rPh sb="0" eb="2">
      <t>ボウサイ</t>
    </rPh>
    <rPh sb="2" eb="4">
      <t>デンゴン</t>
    </rPh>
    <phoneticPr fontId="2"/>
  </si>
  <si>
    <t>折りたたみ自転車</t>
    <rPh sb="0" eb="1">
      <t>オ</t>
    </rPh>
    <rPh sb="5" eb="8">
      <t>ジテンシャ</t>
    </rPh>
    <phoneticPr fontId="2"/>
  </si>
  <si>
    <t>救出救助工具一式</t>
    <rPh sb="0" eb="2">
      <t>キュウシュツ</t>
    </rPh>
    <rPh sb="2" eb="4">
      <t>キュウジョ</t>
    </rPh>
    <rPh sb="4" eb="6">
      <t>コウグ</t>
    </rPh>
    <rPh sb="6" eb="8">
      <t>イッシキ</t>
    </rPh>
    <phoneticPr fontId="2"/>
  </si>
  <si>
    <t>6,735枚</t>
    <rPh sb="5" eb="6">
      <t>マイ</t>
    </rPh>
    <phoneticPr fontId="2"/>
  </si>
  <si>
    <t>電池式ＬＥＤランタン</t>
    <rPh sb="0" eb="2">
      <t>デンチ</t>
    </rPh>
    <rPh sb="2" eb="3">
      <t>シキ</t>
    </rPh>
    <phoneticPr fontId="2"/>
  </si>
  <si>
    <t>大型扇風機</t>
    <rPh sb="0" eb="2">
      <t>オオガタ</t>
    </rPh>
    <rPh sb="2" eb="5">
      <t>センプウキ</t>
    </rPh>
    <phoneticPr fontId="2"/>
  </si>
  <si>
    <t>自動ラップ式トイレセット</t>
    <rPh sb="0" eb="2">
      <t>ジドウ</t>
    </rPh>
    <rPh sb="5" eb="6">
      <t>シキ</t>
    </rPh>
    <phoneticPr fontId="2"/>
  </si>
  <si>
    <t>立花吾嬬の森〃</t>
    <rPh sb="0" eb="2">
      <t>タチバナ</t>
    </rPh>
    <rPh sb="2" eb="3">
      <t>ワレ</t>
    </rPh>
    <rPh sb="3" eb="4">
      <t>ツマ</t>
    </rPh>
    <rPh sb="5" eb="6">
      <t>モリ</t>
    </rPh>
    <phoneticPr fontId="2"/>
  </si>
  <si>
    <t>災害時特設公衆電話</t>
    <rPh sb="0" eb="2">
      <t>サイガイ</t>
    </rPh>
    <rPh sb="2" eb="3">
      <t>ジ</t>
    </rPh>
    <rPh sb="3" eb="5">
      <t>トクセツ</t>
    </rPh>
    <rPh sb="5" eb="7">
      <t>コウシュウ</t>
    </rPh>
    <rPh sb="7" eb="9">
      <t>デンワ</t>
    </rPh>
    <phoneticPr fontId="2"/>
  </si>
  <si>
    <t>折りたたみ式テント</t>
    <rPh sb="0" eb="1">
      <t>オ</t>
    </rPh>
    <rPh sb="5" eb="6">
      <t>シキ</t>
    </rPh>
    <phoneticPr fontId="2"/>
  </si>
  <si>
    <t>地区</t>
  </si>
  <si>
    <t>範囲</t>
  </si>
  <si>
    <t>指定年月日等</t>
  </si>
  <si>
    <t>終了年月日</t>
  </si>
  <si>
    <t>避難地とその周辺120ｍ</t>
    <rPh sb="0" eb="3">
      <t>ヒナンチ</t>
    </rPh>
    <rPh sb="6" eb="8">
      <t>シュウヘン</t>
    </rPh>
    <phoneticPr fontId="2"/>
  </si>
  <si>
    <t>避難地</t>
    <rPh sb="0" eb="3">
      <t>ヒナンチ</t>
    </rPh>
    <phoneticPr fontId="2"/>
  </si>
  <si>
    <t>不燃化促進区域</t>
    <rPh sb="0" eb="2">
      <t>フネン</t>
    </rPh>
    <rPh sb="2" eb="3">
      <t>カ</t>
    </rPh>
    <rPh sb="3" eb="5">
      <t>ソクシン</t>
    </rPh>
    <rPh sb="5" eb="7">
      <t>クイキ</t>
    </rPh>
    <phoneticPr fontId="2"/>
  </si>
  <si>
    <t>避難路不燃化促進区域</t>
    <rPh sb="0" eb="3">
      <t>ヒナンロ</t>
    </rPh>
    <rPh sb="3" eb="5">
      <t>フネン</t>
    </rPh>
    <rPh sb="5" eb="6">
      <t>カ</t>
    </rPh>
    <rPh sb="6" eb="8">
      <t>ソクシン</t>
    </rPh>
    <rPh sb="8" eb="10">
      <t>クイキ</t>
    </rPh>
    <phoneticPr fontId="2"/>
  </si>
  <si>
    <t>一次避難路</t>
    <rPh sb="0" eb="2">
      <t>イチジ</t>
    </rPh>
    <rPh sb="2" eb="5">
      <t>ヒナンロ</t>
    </rPh>
    <phoneticPr fontId="2"/>
  </si>
  <si>
    <t>避難路等の両側30ｍ</t>
    <rPh sb="0" eb="3">
      <t>ヒナンロ</t>
    </rPh>
    <rPh sb="3" eb="4">
      <t>トウ</t>
    </rPh>
    <rPh sb="5" eb="7">
      <t>リョウガワ</t>
    </rPh>
    <phoneticPr fontId="2"/>
  </si>
  <si>
    <t>二次避難路</t>
    <rPh sb="0" eb="1">
      <t>２ジ</t>
    </rPh>
    <rPh sb="1" eb="2">
      <t>ツギ</t>
    </rPh>
    <rPh sb="2" eb="5">
      <t>ヒナンロ</t>
    </rPh>
    <phoneticPr fontId="2"/>
  </si>
  <si>
    <t>学校等の境界から30ｍ</t>
    <rPh sb="0" eb="2">
      <t>ガッコウ</t>
    </rPh>
    <rPh sb="2" eb="3">
      <t>トウ</t>
    </rPh>
    <rPh sb="4" eb="6">
      <t>キョウカイ</t>
    </rPh>
    <phoneticPr fontId="2"/>
  </si>
  <si>
    <t>交付件数</t>
    <rPh sb="0" eb="2">
      <t>コウフ</t>
    </rPh>
    <rPh sb="2" eb="4">
      <t>ケンスウ</t>
    </rPh>
    <phoneticPr fontId="2"/>
  </si>
  <si>
    <t>交付金額</t>
    <rPh sb="0" eb="2">
      <t>コウフ</t>
    </rPh>
    <rPh sb="2" eb="4">
      <t>キンガク</t>
    </rPh>
    <phoneticPr fontId="2"/>
  </si>
  <si>
    <t>申請受理件数</t>
    <rPh sb="0" eb="2">
      <t>シンセイ</t>
    </rPh>
    <rPh sb="2" eb="4">
      <t>ジュリ</t>
    </rPh>
    <rPh sb="4" eb="6">
      <t>ケンスウ</t>
    </rPh>
    <phoneticPr fontId="2"/>
  </si>
  <si>
    <t>（取下げ等件数）</t>
    <rPh sb="1" eb="3">
      <t>トリサ</t>
    </rPh>
    <rPh sb="4" eb="5">
      <t>トウ</t>
    </rPh>
    <rPh sb="5" eb="7">
      <t>ケンスウ</t>
    </rPh>
    <phoneticPr fontId="2"/>
  </si>
  <si>
    <t>避難路</t>
    <rPh sb="0" eb="3">
      <t>ヒナンロ</t>
    </rPh>
    <phoneticPr fontId="2"/>
  </si>
  <si>
    <t>防災活動拠点</t>
    <rPh sb="0" eb="2">
      <t>ボウサイ</t>
    </rPh>
    <rPh sb="2" eb="4">
      <t>カツドウ</t>
    </rPh>
    <rPh sb="4" eb="6">
      <t>キョテン</t>
    </rPh>
    <phoneticPr fontId="2"/>
  </si>
  <si>
    <t>合計</t>
    <rPh sb="0" eb="2">
      <t>ゴウケイ</t>
    </rPh>
    <phoneticPr fontId="2"/>
  </si>
  <si>
    <t>受付件数</t>
    <rPh sb="0" eb="2">
      <t>ウケツケ</t>
    </rPh>
    <rPh sb="2" eb="4">
      <t>ケンスウ</t>
    </rPh>
    <phoneticPr fontId="2"/>
  </si>
  <si>
    <t>交付決定</t>
    <rPh sb="0" eb="2">
      <t>コウフ</t>
    </rPh>
    <rPh sb="2" eb="4">
      <t>ケッテイ</t>
    </rPh>
    <phoneticPr fontId="2"/>
  </si>
  <si>
    <t>件数</t>
    <rPh sb="0" eb="2">
      <t>ケンスウ</t>
    </rPh>
    <phoneticPr fontId="2"/>
  </si>
  <si>
    <t>金額</t>
    <rPh sb="0" eb="2">
      <t>キンガク</t>
    </rPh>
    <phoneticPr fontId="2"/>
  </si>
  <si>
    <t>取下げ件数</t>
    <rPh sb="0" eb="2">
      <t>トリサ</t>
    </rPh>
    <rPh sb="3" eb="5">
      <t>ケンスウ</t>
    </rPh>
    <phoneticPr fontId="2"/>
  </si>
  <si>
    <t>各年度末現在</t>
  </si>
  <si>
    <t>区全域</t>
  </si>
  <si>
    <t>（北部）</t>
  </si>
  <si>
    <t>（南部）</t>
  </si>
  <si>
    <t>名称</t>
  </si>
  <si>
    <t>所在地</t>
  </si>
  <si>
    <t>設置年度</t>
    <rPh sb="0" eb="2">
      <t>セッチ</t>
    </rPh>
    <rPh sb="2" eb="4">
      <t>ネンド</t>
    </rPh>
    <phoneticPr fontId="2"/>
  </si>
  <si>
    <t>備考</t>
  </si>
  <si>
    <t>面積(㎡)</t>
    <rPh sb="0" eb="2">
      <t>メンセキ</t>
    </rPh>
    <phoneticPr fontId="2"/>
  </si>
  <si>
    <t>開設年度</t>
  </si>
  <si>
    <t>外手児童館に併設</t>
  </si>
  <si>
    <t>柳島小学校</t>
  </si>
  <si>
    <t>平成3年度</t>
    <rPh sb="0" eb="2">
      <t>ヘイセイ</t>
    </rPh>
    <phoneticPr fontId="2"/>
  </si>
  <si>
    <t>東吾嬬〃</t>
  </si>
  <si>
    <t>第三吾嬬〃</t>
  </si>
  <si>
    <t>小梅〃</t>
  </si>
  <si>
    <t>平成4年度</t>
    <rPh sb="0" eb="2">
      <t>ヘイセイ</t>
    </rPh>
    <phoneticPr fontId="2"/>
  </si>
  <si>
    <t>錦糸〃</t>
  </si>
  <si>
    <t>本所中学校</t>
  </si>
  <si>
    <t>業平〃</t>
  </si>
  <si>
    <t>堤通2-7-13  13号棟</t>
    <rPh sb="12" eb="13">
      <t>ゴウ</t>
    </rPh>
    <rPh sb="13" eb="14">
      <t>ムネ</t>
    </rPh>
    <phoneticPr fontId="2"/>
  </si>
  <si>
    <t>都営住宅に併設</t>
  </si>
  <si>
    <t>平成5年度</t>
    <rPh sb="0" eb="2">
      <t>ヘイセイ</t>
    </rPh>
    <phoneticPr fontId="2"/>
  </si>
  <si>
    <t>中和小学校</t>
  </si>
  <si>
    <t>曳舟〃</t>
  </si>
  <si>
    <t>横川〃</t>
  </si>
  <si>
    <t>平成6年度</t>
    <rPh sb="0" eb="2">
      <t>ヘイセイ</t>
    </rPh>
    <phoneticPr fontId="2"/>
  </si>
  <si>
    <t>京島会館(地区会館)に併設</t>
    <rPh sb="7" eb="9">
      <t>カイカン</t>
    </rPh>
    <rPh sb="11" eb="13">
      <t>ヘイセツ</t>
    </rPh>
    <phoneticPr fontId="2"/>
  </si>
  <si>
    <t>平成7年度</t>
    <rPh sb="0" eb="2">
      <t>ヘイセイ</t>
    </rPh>
    <phoneticPr fontId="2"/>
  </si>
  <si>
    <t>第二寺島〃</t>
  </si>
  <si>
    <t>都営住宅･横川コミュニティ会館に併設</t>
    <rPh sb="13" eb="15">
      <t>カイカン</t>
    </rPh>
    <rPh sb="16" eb="18">
      <t>ヘイセツ</t>
    </rPh>
    <phoneticPr fontId="2"/>
  </si>
  <si>
    <t>外手〃</t>
  </si>
  <si>
    <t>平成8年度</t>
    <rPh sb="0" eb="2">
      <t>ヘイセイ</t>
    </rPh>
    <phoneticPr fontId="2"/>
  </si>
  <si>
    <t>緑小学校</t>
  </si>
  <si>
    <t>平成10年度</t>
    <rPh sb="0" eb="2">
      <t>ヘイセイ</t>
    </rPh>
    <phoneticPr fontId="2"/>
  </si>
  <si>
    <t>言問〃</t>
  </si>
  <si>
    <t>区役所庁舎に併設</t>
  </si>
  <si>
    <t>寺島中学校</t>
  </si>
  <si>
    <t>平成11年度</t>
    <rPh sb="0" eb="2">
      <t>ヘイセイ</t>
    </rPh>
    <phoneticPr fontId="2"/>
  </si>
  <si>
    <t>職員住宅に併設</t>
  </si>
  <si>
    <t>平成13年度</t>
    <rPh sb="0" eb="2">
      <t>ヘイセイ</t>
    </rPh>
    <rPh sb="4" eb="6">
      <t>ネンド</t>
    </rPh>
    <phoneticPr fontId="2"/>
  </si>
  <si>
    <t>計</t>
    <rPh sb="0" eb="1">
      <t>ケイ</t>
    </rPh>
    <phoneticPr fontId="2"/>
  </si>
  <si>
    <t>利用可能面積（㎡)</t>
    <rPh sb="0" eb="2">
      <t>リヨウ</t>
    </rPh>
    <rPh sb="2" eb="4">
      <t>カノウ</t>
    </rPh>
    <rPh sb="4" eb="6">
      <t>メンセキ</t>
    </rPh>
    <phoneticPr fontId="2"/>
  </si>
  <si>
    <t>押上小学校</t>
    <rPh sb="0" eb="2">
      <t>オシアゲ</t>
    </rPh>
    <rPh sb="2" eb="5">
      <t>ショウガッコウ</t>
    </rPh>
    <phoneticPr fontId="2"/>
  </si>
  <si>
    <t>東京都備蓄物資一覧(墨田区内倉庫分)</t>
  </si>
  <si>
    <t>白鬚東倉庫</t>
  </si>
  <si>
    <t>毛布</t>
  </si>
  <si>
    <t>カーペット</t>
  </si>
  <si>
    <t>ビニールゴザ</t>
  </si>
  <si>
    <t>肌着(上下組)</t>
  </si>
  <si>
    <t>家型テント</t>
  </si>
  <si>
    <t>所在地</t>
    <rPh sb="0" eb="3">
      <t>ショザイチ</t>
    </rPh>
    <phoneticPr fontId="2"/>
  </si>
  <si>
    <t>設置年度/面積</t>
    <rPh sb="0" eb="2">
      <t>セッチ</t>
    </rPh>
    <rPh sb="2" eb="4">
      <t>ネンド</t>
    </rPh>
    <rPh sb="5" eb="7">
      <t>メンセキ</t>
    </rPh>
    <phoneticPr fontId="2"/>
  </si>
  <si>
    <t>品名</t>
    <rPh sb="0" eb="2">
      <t>ヒンメイ</t>
    </rPh>
    <phoneticPr fontId="2"/>
  </si>
  <si>
    <t>軍手</t>
    <rPh sb="0" eb="2">
      <t>グンテ</t>
    </rPh>
    <phoneticPr fontId="2"/>
  </si>
  <si>
    <t>配備先</t>
  </si>
  <si>
    <t>移動系</t>
  </si>
  <si>
    <t>地域系</t>
  </si>
  <si>
    <t>固定系</t>
  </si>
  <si>
    <t>スピ－カ－</t>
  </si>
  <si>
    <t>区施設</t>
  </si>
  <si>
    <t>30台</t>
    <rPh sb="2" eb="3">
      <t>ダイ</t>
    </rPh>
    <phoneticPr fontId="2"/>
  </si>
  <si>
    <t>警察署</t>
  </si>
  <si>
    <t>消防署</t>
  </si>
  <si>
    <t>町会・自治会</t>
  </si>
  <si>
    <t>その他</t>
  </si>
  <si>
    <t>計</t>
  </si>
  <si>
    <t>区分</t>
  </si>
  <si>
    <t>住民防災組織</t>
  </si>
  <si>
    <t>区民消火隊</t>
  </si>
  <si>
    <t>名称</t>
    <rPh sb="0" eb="2">
      <t>メイショウ</t>
    </rPh>
    <phoneticPr fontId="2"/>
  </si>
  <si>
    <t>設置年度</t>
  </si>
  <si>
    <t>緑二丁目防災広場</t>
  </si>
  <si>
    <t>昭和53年度</t>
    <rPh sb="0" eb="2">
      <t>ショウワ</t>
    </rPh>
    <rPh sb="4" eb="6">
      <t>ネンド</t>
    </rPh>
    <phoneticPr fontId="2"/>
  </si>
  <si>
    <t>〃</t>
  </si>
  <si>
    <t>数量</t>
    <rPh sb="0" eb="2">
      <t>スウリョウ</t>
    </rPh>
    <phoneticPr fontId="2"/>
  </si>
  <si>
    <t>主要道路</t>
  </si>
  <si>
    <t>その他（家屋等）</t>
  </si>
  <si>
    <t>合計</t>
  </si>
  <si>
    <t>管理</t>
  </si>
  <si>
    <t>主な保管品目</t>
  </si>
  <si>
    <t>都</t>
  </si>
  <si>
    <t>両国1-12-5</t>
    <rPh sb="0" eb="2">
      <t>リョウゴク</t>
    </rPh>
    <phoneticPr fontId="2"/>
  </si>
  <si>
    <t>区</t>
  </si>
  <si>
    <t>立花3-29-10</t>
    <rPh sb="0" eb="2">
      <t>タチバナ</t>
    </rPh>
    <phoneticPr fontId="2"/>
  </si>
  <si>
    <t>総計</t>
  </si>
  <si>
    <t>防火水槽</t>
  </si>
  <si>
    <t>プ－ル</t>
  </si>
  <si>
    <t>池</t>
  </si>
  <si>
    <t>受水槽</t>
  </si>
  <si>
    <t>貯水池</t>
  </si>
  <si>
    <t>箇所</t>
  </si>
  <si>
    <t>水量(t)</t>
  </si>
  <si>
    <t>本所</t>
  </si>
  <si>
    <t>向島</t>
  </si>
  <si>
    <t>各年中</t>
  </si>
  <si>
    <t>（1）  不燃化促進地域</t>
    <rPh sb="5" eb="8">
      <t>フネンカ</t>
    </rPh>
    <rPh sb="8" eb="10">
      <t>ソクシン</t>
    </rPh>
    <rPh sb="10" eb="12">
      <t>チイキ</t>
    </rPh>
    <phoneticPr fontId="2"/>
  </si>
  <si>
    <t>（2）  不燃化促進助成</t>
    <rPh sb="5" eb="8">
      <t>フネンカ</t>
    </rPh>
    <rPh sb="8" eb="10">
      <t>ソクシン</t>
    </rPh>
    <rPh sb="10" eb="12">
      <t>ジョセイ</t>
    </rPh>
    <phoneticPr fontId="2"/>
  </si>
  <si>
    <t>（3） 主要生活道路沿道不燃化助成</t>
    <rPh sb="4" eb="6">
      <t>シュヨウ</t>
    </rPh>
    <rPh sb="6" eb="8">
      <t>セイカツ</t>
    </rPh>
    <rPh sb="8" eb="10">
      <t>ドウロ</t>
    </rPh>
    <rPh sb="10" eb="12">
      <t>エンドウ</t>
    </rPh>
    <rPh sb="12" eb="15">
      <t>フネンカ</t>
    </rPh>
    <rPh sb="15" eb="17">
      <t>ジョセイ</t>
    </rPh>
    <phoneticPr fontId="2"/>
  </si>
  <si>
    <t>（4）  不燃化率の推移</t>
    <rPh sb="5" eb="8">
      <t>フネンカ</t>
    </rPh>
    <rPh sb="8" eb="9">
      <t>リツ</t>
    </rPh>
    <rPh sb="10" eb="12">
      <t>スイイ</t>
    </rPh>
    <phoneticPr fontId="2"/>
  </si>
  <si>
    <t>（注）死者の欄中の(　)内の内数は、自損行為によるもの。</t>
    <rPh sb="1" eb="2">
      <t>チュウ</t>
    </rPh>
    <rPh sb="3" eb="5">
      <t>シシャ</t>
    </rPh>
    <rPh sb="6" eb="7">
      <t>ラン</t>
    </rPh>
    <rPh sb="7" eb="8">
      <t>チュウ</t>
    </rPh>
    <rPh sb="12" eb="13">
      <t>ナイ</t>
    </rPh>
    <rPh sb="14" eb="15">
      <t>ウチ</t>
    </rPh>
    <rPh sb="15" eb="16">
      <t>カズ</t>
    </rPh>
    <rPh sb="18" eb="19">
      <t>ミズカ</t>
    </rPh>
    <rPh sb="19" eb="20">
      <t>ソン</t>
    </rPh>
    <rPh sb="20" eb="22">
      <t>コウイ</t>
    </rPh>
    <phoneticPr fontId="2"/>
  </si>
  <si>
    <t>救命胴衣</t>
    <rPh sb="0" eb="2">
      <t>キュウメイ</t>
    </rPh>
    <rPh sb="2" eb="4">
      <t>ドウイ</t>
    </rPh>
    <phoneticPr fontId="2"/>
  </si>
  <si>
    <t>八広〃</t>
    <rPh sb="0" eb="2">
      <t>ヤヒロ</t>
    </rPh>
    <phoneticPr fontId="2"/>
  </si>
  <si>
    <t>防災活動拠点不燃化促進区域</t>
    <rPh sb="4" eb="6">
      <t>キョテン</t>
    </rPh>
    <phoneticPr fontId="2"/>
  </si>
  <si>
    <t>小学校等の周辺30m以内の地区</t>
    <rPh sb="13" eb="15">
      <t>チク</t>
    </rPh>
    <phoneticPr fontId="2"/>
  </si>
  <si>
    <t>都S55.10.17</t>
    <rPh sb="0" eb="1">
      <t>ト</t>
    </rPh>
    <phoneticPr fontId="2"/>
  </si>
  <si>
    <t>国S55.10.17</t>
    <rPh sb="0" eb="1">
      <t>クニ</t>
    </rPh>
    <phoneticPr fontId="2"/>
  </si>
  <si>
    <t>都S57.4.1</t>
    <rPh sb="0" eb="1">
      <t>ト</t>
    </rPh>
    <phoneticPr fontId="2"/>
  </si>
  <si>
    <t>国S58.4.30</t>
    <rPh sb="0" eb="1">
      <t>クニ</t>
    </rPh>
    <phoneticPr fontId="2"/>
  </si>
  <si>
    <t>都S57.7.26</t>
    <rPh sb="0" eb="1">
      <t>ト</t>
    </rPh>
    <phoneticPr fontId="2"/>
  </si>
  <si>
    <t>国S57.7.26</t>
    <rPh sb="0" eb="1">
      <t>クニ</t>
    </rPh>
    <phoneticPr fontId="2"/>
  </si>
  <si>
    <t>区S56.9.1</t>
    <rPh sb="0" eb="1">
      <t>ク</t>
    </rPh>
    <phoneticPr fontId="2"/>
  </si>
  <si>
    <t>都S60.4.1</t>
    <rPh sb="0" eb="1">
      <t>ト</t>
    </rPh>
    <phoneticPr fontId="2"/>
  </si>
  <si>
    <t>都S59.4.1</t>
    <rPh sb="0" eb="1">
      <t>ト</t>
    </rPh>
    <phoneticPr fontId="2"/>
  </si>
  <si>
    <t>（国S61.6.19)</t>
    <rPh sb="1" eb="2">
      <t>クニ</t>
    </rPh>
    <phoneticPr fontId="2"/>
  </si>
  <si>
    <t>都H16.10.27</t>
    <rPh sb="0" eb="1">
      <t>ト</t>
    </rPh>
    <phoneticPr fontId="2"/>
  </si>
  <si>
    <t>区分</t>
    <rPh sb="0" eb="2">
      <t>クブン</t>
    </rPh>
    <phoneticPr fontId="2"/>
  </si>
  <si>
    <t>国際ファッションセンター（株）との使用契約</t>
    <rPh sb="0" eb="2">
      <t>コクサイ</t>
    </rPh>
    <rPh sb="13" eb="14">
      <t>カブ</t>
    </rPh>
    <rPh sb="17" eb="19">
      <t>シヨウ</t>
    </rPh>
    <rPh sb="19" eb="21">
      <t>ケイヤク</t>
    </rPh>
    <phoneticPr fontId="2"/>
  </si>
  <si>
    <t>（株）エヌ・ティ・ティ・ドコモとの使用契約</t>
    <rPh sb="1" eb="2">
      <t>カブ</t>
    </rPh>
    <rPh sb="17" eb="19">
      <t>シヨウ</t>
    </rPh>
    <rPh sb="19" eb="21">
      <t>ケイヤク</t>
    </rPh>
    <phoneticPr fontId="2"/>
  </si>
  <si>
    <t>416本</t>
    <rPh sb="3" eb="4">
      <t>ホン</t>
    </rPh>
    <phoneticPr fontId="2"/>
  </si>
  <si>
    <t>17 鐘ヶ淵通り</t>
    <rPh sb="3" eb="6">
      <t>カネガフチ</t>
    </rPh>
    <rPh sb="6" eb="7">
      <t>ドオ</t>
    </rPh>
    <phoneticPr fontId="2"/>
  </si>
  <si>
    <t>区H18.10.1</t>
    <rPh sb="0" eb="1">
      <t>ク</t>
    </rPh>
    <phoneticPr fontId="2"/>
  </si>
  <si>
    <t>都H18.10.1</t>
    <rPh sb="0" eb="1">
      <t>ト</t>
    </rPh>
    <phoneticPr fontId="2"/>
  </si>
  <si>
    <t>国H18.10.1</t>
    <rPh sb="0" eb="1">
      <t>クニ</t>
    </rPh>
    <phoneticPr fontId="2"/>
  </si>
  <si>
    <t>18　墨堤通り</t>
    <rPh sb="3" eb="4">
      <t>ボク</t>
    </rPh>
    <rPh sb="4" eb="5">
      <t>ツツミ</t>
    </rPh>
    <rPh sb="5" eb="6">
      <t>ドオ</t>
    </rPh>
    <phoneticPr fontId="2"/>
  </si>
  <si>
    <t>太平4-1-2</t>
    <rPh sb="0" eb="2">
      <t>タイヘイ</t>
    </rPh>
    <phoneticPr fontId="2"/>
  </si>
  <si>
    <t>東京建物（株）と使用契約</t>
    <rPh sb="0" eb="2">
      <t>トウキョウ</t>
    </rPh>
    <rPh sb="2" eb="4">
      <t>タテモノ</t>
    </rPh>
    <rPh sb="5" eb="6">
      <t>カブ</t>
    </rPh>
    <rPh sb="8" eb="10">
      <t>シヨウ</t>
    </rPh>
    <rPh sb="10" eb="12">
      <t>ケイヤク</t>
    </rPh>
    <phoneticPr fontId="2"/>
  </si>
  <si>
    <t>太平四丁目防災備蓄倉庫（寄託）</t>
    <rPh sb="0" eb="2">
      <t>タイヘイ</t>
    </rPh>
    <rPh sb="2" eb="5">
      <t>４チョウメ</t>
    </rPh>
    <rPh sb="5" eb="7">
      <t>ボウサイ</t>
    </rPh>
    <rPh sb="7" eb="9">
      <t>ビチク</t>
    </rPh>
    <rPh sb="9" eb="11">
      <t>ソウコ</t>
    </rPh>
    <rPh sb="12" eb="14">
      <t>キタク</t>
    </rPh>
    <phoneticPr fontId="2"/>
  </si>
  <si>
    <t>5,325枚</t>
    <rPh sb="5" eb="6">
      <t>マイ</t>
    </rPh>
    <phoneticPr fontId="2"/>
  </si>
  <si>
    <t>1,663枚</t>
    <rPh sb="1" eb="6">
      <t>６６３マイ</t>
    </rPh>
    <phoneticPr fontId="2"/>
  </si>
  <si>
    <t>30張</t>
    <rPh sb="2" eb="3">
      <t>ハ</t>
    </rPh>
    <phoneticPr fontId="2"/>
  </si>
  <si>
    <t>アルファ化米（五目御飯）</t>
    <rPh sb="7" eb="9">
      <t>ゴモク</t>
    </rPh>
    <rPh sb="9" eb="11">
      <t>ゴハン</t>
    </rPh>
    <phoneticPr fontId="2"/>
  </si>
  <si>
    <t>ＮＴＴドコモ墨田ビル内防災備蓄倉庫（寄託)</t>
    <rPh sb="6" eb="8">
      <t>スミダ</t>
    </rPh>
    <rPh sb="10" eb="11">
      <t>ナイ</t>
    </rPh>
    <phoneticPr fontId="2"/>
  </si>
  <si>
    <t>避難路等の片側30ｍ</t>
    <rPh sb="0" eb="3">
      <t>ヒナンロ</t>
    </rPh>
    <rPh sb="3" eb="4">
      <t>トウ</t>
    </rPh>
    <rPh sb="5" eb="6">
      <t>カタ</t>
    </rPh>
    <rPh sb="6" eb="7">
      <t>ガワ</t>
    </rPh>
    <phoneticPr fontId="2"/>
  </si>
  <si>
    <t>文花中学校</t>
    <rPh sb="2" eb="5">
      <t>チュウガッコウ</t>
    </rPh>
    <phoneticPr fontId="2"/>
  </si>
  <si>
    <t>1か所</t>
    <rPh sb="2" eb="3">
      <t>ショ</t>
    </rPh>
    <phoneticPr fontId="2"/>
  </si>
  <si>
    <t>災害用簡易トイレセット</t>
    <rPh sb="0" eb="3">
      <t>サイガイヨウ</t>
    </rPh>
    <rPh sb="3" eb="5">
      <t>カンイ</t>
    </rPh>
    <phoneticPr fontId="2"/>
  </si>
  <si>
    <t>すみだスポーツサポートＰＦＩ（株）との使用契約</t>
    <rPh sb="15" eb="16">
      <t>カブ</t>
    </rPh>
    <rPh sb="19" eb="21">
      <t>シヨウ</t>
    </rPh>
    <rPh sb="21" eb="23">
      <t>ケイヤク</t>
    </rPh>
    <phoneticPr fontId="2"/>
  </si>
  <si>
    <t>アルファ化米（わかめ御飯）</t>
    <rPh sb="4" eb="5">
      <t>カ</t>
    </rPh>
    <rPh sb="5" eb="6">
      <t>コメ</t>
    </rPh>
    <rPh sb="10" eb="12">
      <t>ゴハン</t>
    </rPh>
    <phoneticPr fontId="2"/>
  </si>
  <si>
    <t>単位：千円</t>
    <rPh sb="0" eb="2">
      <t>タンイ</t>
    </rPh>
    <rPh sb="3" eb="5">
      <t>センエン</t>
    </rPh>
    <phoneticPr fontId="2"/>
  </si>
  <si>
    <t>立花幼稚園外</t>
    <rPh sb="2" eb="5">
      <t>ヨウチエン</t>
    </rPh>
    <rPh sb="5" eb="6">
      <t>ホカ</t>
    </rPh>
    <phoneticPr fontId="2"/>
  </si>
  <si>
    <t>錦糸小学校</t>
    <rPh sb="2" eb="5">
      <t>ショウガッコウ</t>
    </rPh>
    <phoneticPr fontId="2"/>
  </si>
  <si>
    <t>1,950枚</t>
    <rPh sb="5" eb="6">
      <t>マイ</t>
    </rPh>
    <phoneticPr fontId="2"/>
  </si>
  <si>
    <t>11,000食</t>
    <rPh sb="2" eb="7">
      <t>０００ショク</t>
    </rPh>
    <phoneticPr fontId="2"/>
  </si>
  <si>
    <t>39,000食</t>
    <rPh sb="6" eb="7">
      <t>ショク</t>
    </rPh>
    <phoneticPr fontId="2"/>
  </si>
  <si>
    <t>墨田中学校</t>
    <rPh sb="0" eb="2">
      <t>スミダ</t>
    </rPh>
    <rPh sb="2" eb="5">
      <t>チュウガッコウ</t>
    </rPh>
    <phoneticPr fontId="2"/>
  </si>
  <si>
    <t>八広地域プラザ</t>
    <rPh sb="0" eb="2">
      <t>ヤヒロ</t>
    </rPh>
    <rPh sb="2" eb="4">
      <t>チイキ</t>
    </rPh>
    <phoneticPr fontId="2"/>
  </si>
  <si>
    <t>平成25年度</t>
    <rPh sb="0" eb="2">
      <t>ヘイセイ</t>
    </rPh>
    <rPh sb="4" eb="6">
      <t>ネンド</t>
    </rPh>
    <phoneticPr fontId="2"/>
  </si>
  <si>
    <t>桜堤中学校</t>
    <rPh sb="0" eb="1">
      <t>サクラ</t>
    </rPh>
    <rPh sb="1" eb="2">
      <t>ツツミ</t>
    </rPh>
    <rPh sb="2" eb="5">
      <t>チュウガッコウ</t>
    </rPh>
    <phoneticPr fontId="2"/>
  </si>
  <si>
    <t>押上1-1-2</t>
    <rPh sb="0" eb="2">
      <t>オシアゲ</t>
    </rPh>
    <phoneticPr fontId="2"/>
  </si>
  <si>
    <t>東武鉄道（株）と使用契約</t>
    <rPh sb="0" eb="2">
      <t>トウブ</t>
    </rPh>
    <rPh sb="2" eb="4">
      <t>テツドウ</t>
    </rPh>
    <rPh sb="5" eb="6">
      <t>カブ</t>
    </rPh>
    <rPh sb="8" eb="10">
      <t>シヨウ</t>
    </rPh>
    <rPh sb="10" eb="12">
      <t>ケイヤク</t>
    </rPh>
    <phoneticPr fontId="2"/>
  </si>
  <si>
    <t>錦糸4-15-1</t>
    <rPh sb="0" eb="2">
      <t>キンシ</t>
    </rPh>
    <phoneticPr fontId="2"/>
  </si>
  <si>
    <t>アルファ化米（白飯）</t>
    <rPh sb="7" eb="8">
      <t>シロ</t>
    </rPh>
    <rPh sb="8" eb="9">
      <t>メシ</t>
    </rPh>
    <phoneticPr fontId="2"/>
  </si>
  <si>
    <t>両国小､中和小､菊川小､横川小､柳島小､小梅小、立花小、中川小の各小学校地区はH6.3.31,錦糸小はH7.3.31,緑小はH10.3.31,業平小はH12.3.31、外手小及び二葉小はH21.3.31</t>
    <rPh sb="20" eb="22">
      <t>コウメ</t>
    </rPh>
    <rPh sb="22" eb="23">
      <t>ショウ</t>
    </rPh>
    <rPh sb="24" eb="26">
      <t>タチバナ</t>
    </rPh>
    <rPh sb="26" eb="27">
      <t>ショウ</t>
    </rPh>
    <rPh sb="28" eb="30">
      <t>ナカガワ</t>
    </rPh>
    <rPh sb="30" eb="31">
      <t>ショウ</t>
    </rPh>
    <rPh sb="32" eb="33">
      <t>カク</t>
    </rPh>
    <rPh sb="33" eb="36">
      <t>ショウガッコウ</t>
    </rPh>
    <rPh sb="36" eb="38">
      <t>チク</t>
    </rPh>
    <rPh sb="47" eb="49">
      <t>キンシ</t>
    </rPh>
    <rPh sb="49" eb="50">
      <t>ショウ</t>
    </rPh>
    <rPh sb="59" eb="60">
      <t>ミドリ</t>
    </rPh>
    <rPh sb="60" eb="61">
      <t>ショウ</t>
    </rPh>
    <rPh sb="71" eb="73">
      <t>ナリヒラ</t>
    </rPh>
    <rPh sb="73" eb="74">
      <t>ショウ</t>
    </rPh>
    <rPh sb="87" eb="88">
      <t>オヨ</t>
    </rPh>
    <phoneticPr fontId="2"/>
  </si>
  <si>
    <t>単位:千円</t>
    <phoneticPr fontId="2"/>
  </si>
  <si>
    <t>項  目</t>
    <rPh sb="0" eb="1">
      <t>コウ</t>
    </rPh>
    <rPh sb="3" eb="4">
      <t>メ</t>
    </rPh>
    <phoneticPr fontId="2"/>
  </si>
  <si>
    <t>堤通1-16-4</t>
    <rPh sb="0" eb="2">
      <t>ツツミドオリ</t>
    </rPh>
    <phoneticPr fontId="2"/>
  </si>
  <si>
    <t>昭和58年度</t>
    <rPh sb="0" eb="2">
      <t>ショウワ</t>
    </rPh>
    <rPh sb="4" eb="6">
      <t>ネンド</t>
    </rPh>
    <phoneticPr fontId="2"/>
  </si>
  <si>
    <t>昭和57年度</t>
    <rPh sb="0" eb="2">
      <t>ショウワ</t>
    </rPh>
    <phoneticPr fontId="2"/>
  </si>
  <si>
    <t>昭和60年度</t>
    <rPh sb="0" eb="2">
      <t>ショウワ</t>
    </rPh>
    <phoneticPr fontId="2"/>
  </si>
  <si>
    <t>昭和61年度</t>
    <rPh sb="0" eb="2">
      <t>ショウワ</t>
    </rPh>
    <phoneticPr fontId="2"/>
  </si>
  <si>
    <t>昭和62年度</t>
    <rPh sb="0" eb="2">
      <t>ショウワ</t>
    </rPh>
    <phoneticPr fontId="2"/>
  </si>
  <si>
    <t>平成2年度</t>
    <rPh sb="0" eb="2">
      <t>ヘイセイ</t>
    </rPh>
    <phoneticPr fontId="2"/>
  </si>
  <si>
    <t>平成12年度</t>
    <rPh sb="0" eb="2">
      <t>ヘイセイ</t>
    </rPh>
    <phoneticPr fontId="2"/>
  </si>
  <si>
    <t>平成18年度</t>
    <rPh sb="0" eb="2">
      <t>ヘイセイ</t>
    </rPh>
    <phoneticPr fontId="2"/>
  </si>
  <si>
    <t>平成22年度</t>
    <rPh sb="0" eb="2">
      <t>ヘイセイ</t>
    </rPh>
    <phoneticPr fontId="2"/>
  </si>
  <si>
    <t>平成24年度</t>
    <rPh sb="0" eb="2">
      <t>ヘイセイ</t>
    </rPh>
    <phoneticPr fontId="2"/>
  </si>
  <si>
    <t>アルファ化米（白粥）
（タンパク制限あるもの含む）</t>
    <rPh sb="7" eb="8">
      <t>シロ</t>
    </rPh>
    <rPh sb="8" eb="9">
      <t>ガユ</t>
    </rPh>
    <rPh sb="16" eb="18">
      <t>セイゲン</t>
    </rPh>
    <rPh sb="22" eb="23">
      <t>フク</t>
    </rPh>
    <phoneticPr fontId="2"/>
  </si>
  <si>
    <t>昭和38年度</t>
    <rPh sb="1" eb="2">
      <t>ワ</t>
    </rPh>
    <rPh sb="4" eb="6">
      <t>ネンド</t>
    </rPh>
    <phoneticPr fontId="2"/>
  </si>
  <si>
    <t>昭和45年度</t>
    <rPh sb="0" eb="2">
      <t>ショウワ</t>
    </rPh>
    <rPh sb="4" eb="6">
      <t>ネンド</t>
    </rPh>
    <phoneticPr fontId="2"/>
  </si>
  <si>
    <t>所管課</t>
    <rPh sb="0" eb="2">
      <t>ショカン</t>
    </rPh>
    <rPh sb="2" eb="3">
      <t>カ</t>
    </rPh>
    <phoneticPr fontId="2"/>
  </si>
  <si>
    <t>タイトル</t>
    <phoneticPr fontId="2"/>
  </si>
  <si>
    <t>注記</t>
    <rPh sb="0" eb="2">
      <t>チュウキ</t>
    </rPh>
    <phoneticPr fontId="2"/>
  </si>
  <si>
    <t>防災課</t>
    <rPh sb="0" eb="2">
      <t>ボウサイ</t>
    </rPh>
    <rPh sb="2" eb="3">
      <t>カ</t>
    </rPh>
    <phoneticPr fontId="2"/>
  </si>
  <si>
    <t>安全支援課</t>
    <rPh sb="0" eb="2">
      <t>アンゼン</t>
    </rPh>
    <rPh sb="2" eb="4">
      <t>シエン</t>
    </rPh>
    <rPh sb="4" eb="5">
      <t>カ</t>
    </rPh>
    <phoneticPr fontId="2"/>
  </si>
  <si>
    <t>都市整備課</t>
    <rPh sb="0" eb="5">
      <t>トシセイビカ</t>
    </rPh>
    <phoneticPr fontId="2"/>
  </si>
  <si>
    <t>本所1-13-4</t>
    <rPh sb="0" eb="2">
      <t>ホンジョ</t>
    </rPh>
    <phoneticPr fontId="2"/>
  </si>
  <si>
    <t>平成25年度</t>
    <rPh sb="0" eb="2">
      <t>ヘイセイ</t>
    </rPh>
    <phoneticPr fontId="2"/>
  </si>
  <si>
    <t>本所地域プラザＢＩＧ ＳＨＩＰ に併設</t>
    <rPh sb="0" eb="2">
      <t>ホンジョ</t>
    </rPh>
    <rPh sb="2" eb="3">
      <t>チ</t>
    </rPh>
    <rPh sb="3" eb="4">
      <t>イキ</t>
    </rPh>
    <rPh sb="17" eb="19">
      <t>ヘイセツ</t>
    </rPh>
    <phoneticPr fontId="2"/>
  </si>
  <si>
    <t>平成26年度</t>
    <rPh sb="0" eb="2">
      <t>ヘイセイ</t>
    </rPh>
    <rPh sb="4" eb="6">
      <t>ネンド</t>
    </rPh>
    <phoneticPr fontId="2"/>
  </si>
  <si>
    <t>タイトル</t>
    <phoneticPr fontId="2"/>
  </si>
  <si>
    <t>平成26年度</t>
    <rPh sb="0" eb="2">
      <t>ヘイセイ</t>
    </rPh>
    <phoneticPr fontId="2"/>
  </si>
  <si>
    <t>①京島3-3-1</t>
    <rPh sb="1" eb="3">
      <t>キョウジマ</t>
    </rPh>
    <phoneticPr fontId="2"/>
  </si>
  <si>
    <t>京島三丁目コミュニティ住宅に併設</t>
    <rPh sb="0" eb="1">
      <t>キョウ</t>
    </rPh>
    <rPh sb="1" eb="2">
      <t>シマ</t>
    </rPh>
    <rPh sb="2" eb="5">
      <t>サンチョウメ</t>
    </rPh>
    <rPh sb="11" eb="13">
      <t>ジュウタク</t>
    </rPh>
    <rPh sb="14" eb="16">
      <t>ヘイセツ</t>
    </rPh>
    <phoneticPr fontId="2"/>
  </si>
  <si>
    <t>②京島3-3-6</t>
    <rPh sb="1" eb="3">
      <t>キョウジマ</t>
    </rPh>
    <phoneticPr fontId="2"/>
  </si>
  <si>
    <t>③京島3-52-8</t>
    <rPh sb="1" eb="3">
      <t>キョウジマ</t>
    </rPh>
    <phoneticPr fontId="2"/>
  </si>
  <si>
    <t>応急給水資器材及び消火資器材</t>
    <rPh sb="0" eb="2">
      <t>オウキュウ</t>
    </rPh>
    <rPh sb="2" eb="4">
      <t>キュウスイ</t>
    </rPh>
    <rPh sb="4" eb="7">
      <t>シキザイ</t>
    </rPh>
    <rPh sb="7" eb="8">
      <t>オヨ</t>
    </rPh>
    <rPh sb="9" eb="11">
      <t>ショウカ</t>
    </rPh>
    <rPh sb="11" eb="14">
      <t>シキザイ</t>
    </rPh>
    <phoneticPr fontId="2"/>
  </si>
  <si>
    <t>押上2-22-4</t>
    <rPh sb="0" eb="2">
      <t>オシアゲ</t>
    </rPh>
    <phoneticPr fontId="2"/>
  </si>
  <si>
    <t>（株）東京ホンダホールディングスと使用契約</t>
    <rPh sb="0" eb="3">
      <t>カブ</t>
    </rPh>
    <rPh sb="3" eb="5">
      <t>トウキョウ</t>
    </rPh>
    <rPh sb="17" eb="19">
      <t>シヨウ</t>
    </rPh>
    <rPh sb="19" eb="21">
      <t>ケイヤク</t>
    </rPh>
    <phoneticPr fontId="2"/>
  </si>
  <si>
    <t>平成27年度</t>
    <rPh sb="0" eb="2">
      <t>ヘイセイ</t>
    </rPh>
    <rPh sb="4" eb="6">
      <t>ネンド</t>
    </rPh>
    <phoneticPr fontId="2"/>
  </si>
  <si>
    <t>押上1-10-3</t>
    <rPh sb="0" eb="2">
      <t>オシアゲ</t>
    </rPh>
    <phoneticPr fontId="2"/>
  </si>
  <si>
    <t>京成電鉄（㈱）と使用契約</t>
    <rPh sb="0" eb="2">
      <t>ケイセイ</t>
    </rPh>
    <rPh sb="2" eb="4">
      <t>デンテツ</t>
    </rPh>
    <rPh sb="8" eb="10">
      <t>シヨウ</t>
    </rPh>
    <rPh sb="10" eb="12">
      <t>ケイヤク</t>
    </rPh>
    <phoneticPr fontId="2"/>
  </si>
  <si>
    <t>東向島会館に併設</t>
    <rPh sb="3" eb="5">
      <t>カイカン</t>
    </rPh>
    <rPh sb="7" eb="8">
      <t>セツ</t>
    </rPh>
    <phoneticPr fontId="2"/>
  </si>
  <si>
    <t>単位：台</t>
    <rPh sb="0" eb="2">
      <t>タンイ</t>
    </rPh>
    <rPh sb="3" eb="4">
      <t>ダイ</t>
    </rPh>
    <phoneticPr fontId="2"/>
  </si>
  <si>
    <t>累計</t>
    <rPh sb="0" eb="2">
      <t>ルイケイ</t>
    </rPh>
    <phoneticPr fontId="2"/>
  </si>
  <si>
    <t xml:space="preserve">     〃</t>
  </si>
  <si>
    <t>隅田〃</t>
  </si>
  <si>
    <t>　　〃</t>
  </si>
  <si>
    <t>-</t>
  </si>
  <si>
    <t>生理用品（昼用）</t>
    <rPh sb="0" eb="2">
      <t>セイリ</t>
    </rPh>
    <rPh sb="2" eb="4">
      <t>ヨウヒン</t>
    </rPh>
    <rPh sb="5" eb="7">
      <t>ヒルヨウ</t>
    </rPh>
    <phoneticPr fontId="2"/>
  </si>
  <si>
    <t>生理用品（夜用）</t>
    <rPh sb="0" eb="2">
      <t>セイリ</t>
    </rPh>
    <rPh sb="2" eb="4">
      <t>ヨウヒン</t>
    </rPh>
    <rPh sb="5" eb="6">
      <t>ヨル</t>
    </rPh>
    <rPh sb="6" eb="7">
      <t>ヨウ</t>
    </rPh>
    <phoneticPr fontId="2"/>
  </si>
  <si>
    <t>使い捨てパンツ（男性用）</t>
    <rPh sb="0" eb="1">
      <t>ツカ</t>
    </rPh>
    <rPh sb="2" eb="3">
      <t>ス</t>
    </rPh>
    <rPh sb="8" eb="11">
      <t>ダンセイヨウ</t>
    </rPh>
    <phoneticPr fontId="2"/>
  </si>
  <si>
    <t>使い捨てパンツ（女性用）</t>
    <rPh sb="0" eb="1">
      <t>ツカ</t>
    </rPh>
    <rPh sb="2" eb="3">
      <t>ス</t>
    </rPh>
    <rPh sb="8" eb="11">
      <t>ジョセイヨウ</t>
    </rPh>
    <phoneticPr fontId="2"/>
  </si>
  <si>
    <t>多目的衛生シート</t>
    <rPh sb="0" eb="3">
      <t>タモクテキ</t>
    </rPh>
    <rPh sb="3" eb="5">
      <t>エイセイ</t>
    </rPh>
    <phoneticPr fontId="2"/>
  </si>
  <si>
    <t>救
護
・
要配慮
者
用
品</t>
    <rPh sb="0" eb="1">
      <t>キュウ</t>
    </rPh>
    <rPh sb="2" eb="3">
      <t>ユズル</t>
    </rPh>
    <rPh sb="6" eb="7">
      <t>ヨウ</t>
    </rPh>
    <rPh sb="7" eb="9">
      <t>ハイリョ</t>
    </rPh>
    <rPh sb="10" eb="11">
      <t>シャ</t>
    </rPh>
    <rPh sb="12" eb="13">
      <t>ヨウ</t>
    </rPh>
    <rPh sb="14" eb="15">
      <t>シナ</t>
    </rPh>
    <phoneticPr fontId="2"/>
  </si>
  <si>
    <t>尿とりパッド</t>
    <rPh sb="0" eb="1">
      <t>ニョウ</t>
    </rPh>
    <phoneticPr fontId="2"/>
  </si>
  <si>
    <t>マンホール対応型トイレ（敷地外用/和式）</t>
    <rPh sb="5" eb="7">
      <t>タイオウ</t>
    </rPh>
    <rPh sb="7" eb="8">
      <t>ガタ</t>
    </rPh>
    <rPh sb="12" eb="14">
      <t>シキチ</t>
    </rPh>
    <rPh sb="14" eb="15">
      <t>ガイ</t>
    </rPh>
    <rPh sb="15" eb="16">
      <t>ヨウ</t>
    </rPh>
    <rPh sb="17" eb="19">
      <t>ワシキ</t>
    </rPh>
    <phoneticPr fontId="2"/>
  </si>
  <si>
    <t>マンホール対応型トイレ（敷地外用/洋式）</t>
    <rPh sb="5" eb="7">
      <t>タイオウ</t>
    </rPh>
    <rPh sb="7" eb="8">
      <t>ガタ</t>
    </rPh>
    <rPh sb="15" eb="16">
      <t>ヨウ</t>
    </rPh>
    <rPh sb="17" eb="19">
      <t>ヨウシキ</t>
    </rPh>
    <phoneticPr fontId="2"/>
  </si>
  <si>
    <t>マンホール対応型トイレ（敷地外用/車椅子対応型）</t>
    <rPh sb="5" eb="8">
      <t>タイオウガタ</t>
    </rPh>
    <rPh sb="15" eb="16">
      <t>ヨウ</t>
    </rPh>
    <rPh sb="17" eb="20">
      <t>クルマイス</t>
    </rPh>
    <rPh sb="20" eb="22">
      <t>タイオウ</t>
    </rPh>
    <rPh sb="22" eb="23">
      <t>ガタ</t>
    </rPh>
    <phoneticPr fontId="2"/>
  </si>
  <si>
    <t>マンホール対応型トイレ（敷地内用/和式）</t>
    <rPh sb="14" eb="15">
      <t>ナイ</t>
    </rPh>
    <phoneticPr fontId="2"/>
  </si>
  <si>
    <t>マンホール対応型トイレ（敷地内用/洋式）</t>
    <rPh sb="17" eb="18">
      <t>ヨウ</t>
    </rPh>
    <phoneticPr fontId="2"/>
  </si>
  <si>
    <t>マンホール対応型トイレ（敷地内用/洋式（女性用））</t>
    <rPh sb="17" eb="19">
      <t>ヨウシキ</t>
    </rPh>
    <rPh sb="20" eb="23">
      <t>ジョセイヨウ</t>
    </rPh>
    <phoneticPr fontId="2"/>
  </si>
  <si>
    <t>マンホール対応型トイレ（敷地内用/車椅子対応型）</t>
    <rPh sb="14" eb="15">
      <t>ナイ</t>
    </rPh>
    <phoneticPr fontId="2"/>
  </si>
  <si>
    <t>カセットガス発電機</t>
    <rPh sb="6" eb="9">
      <t>ハツデンキ</t>
    </rPh>
    <phoneticPr fontId="2"/>
  </si>
  <si>
    <t>炊飯器</t>
    <rPh sb="0" eb="3">
      <t>スイハンキ</t>
    </rPh>
    <phoneticPr fontId="2"/>
  </si>
  <si>
    <t>(公財)日本相撲協会との使用契約</t>
    <rPh sb="1" eb="2">
      <t>コウ</t>
    </rPh>
    <rPh sb="2" eb="3">
      <t>ザイ</t>
    </rPh>
    <rPh sb="12" eb="14">
      <t>シヨウ</t>
    </rPh>
    <rPh sb="14" eb="16">
      <t>ケイヤク</t>
    </rPh>
    <phoneticPr fontId="2"/>
  </si>
  <si>
    <t>両国小学校</t>
    <rPh sb="2" eb="5">
      <t>ショウガッコウ</t>
    </rPh>
    <phoneticPr fontId="2"/>
  </si>
  <si>
    <t>平成10年度</t>
    <rPh sb="0" eb="2">
      <t>ヘイセイ</t>
    </rPh>
    <rPh sb="4" eb="6">
      <t>ネンド</t>
    </rPh>
    <phoneticPr fontId="2"/>
  </si>
  <si>
    <t>第三寺島〃</t>
    <rPh sb="0" eb="1">
      <t>ダイ</t>
    </rPh>
    <rPh sb="1" eb="2">
      <t>サン</t>
    </rPh>
    <rPh sb="2" eb="4">
      <t>テラジマ</t>
    </rPh>
    <phoneticPr fontId="2"/>
  </si>
  <si>
    <t>第四吾嬬〃</t>
    <rPh sb="0" eb="1">
      <t>ダイ</t>
    </rPh>
    <rPh sb="1" eb="2">
      <t>ヨン</t>
    </rPh>
    <rPh sb="2" eb="4">
      <t>アヅマ</t>
    </rPh>
    <phoneticPr fontId="2"/>
  </si>
  <si>
    <t>197か所</t>
    <rPh sb="4" eb="5">
      <t>ショ</t>
    </rPh>
    <phoneticPr fontId="2"/>
  </si>
  <si>
    <t>平成29年度</t>
    <rPh sb="0" eb="2">
      <t>ヘイセイ</t>
    </rPh>
    <rPh sb="4" eb="5">
      <t>ネン</t>
    </rPh>
    <rPh sb="5" eb="6">
      <t>ド</t>
    </rPh>
    <phoneticPr fontId="2"/>
  </si>
  <si>
    <t>資料提供：本所・向島各消防署</t>
    <rPh sb="0" eb="2">
      <t>シリョウ</t>
    </rPh>
    <rPh sb="2" eb="4">
      <t>テイキョウ</t>
    </rPh>
    <rPh sb="5" eb="7">
      <t>ホンジョ</t>
    </rPh>
    <rPh sb="8" eb="10">
      <t>ムカイジマ</t>
    </rPh>
    <rPh sb="10" eb="11">
      <t>カク</t>
    </rPh>
    <rPh sb="11" eb="14">
      <t>ショウボウショ</t>
    </rPh>
    <phoneticPr fontId="2"/>
  </si>
  <si>
    <t>資料提供:本所・向島各消防署</t>
    <rPh sb="0" eb="2">
      <t>シリョウ</t>
    </rPh>
    <rPh sb="2" eb="4">
      <t>テイキョウ</t>
    </rPh>
    <rPh sb="5" eb="7">
      <t>ホンジョ</t>
    </rPh>
    <rPh sb="8" eb="10">
      <t>ムカイジマ</t>
    </rPh>
    <rPh sb="10" eb="11">
      <t>カク</t>
    </rPh>
    <rPh sb="11" eb="14">
      <t>ショウボウショ</t>
    </rPh>
    <phoneticPr fontId="2"/>
  </si>
  <si>
    <t>（注）都は4と9を「清澄・浅草通り地区」として指定してい</t>
    <rPh sb="1" eb="2">
      <t>チュウ</t>
    </rPh>
    <rPh sb="3" eb="4">
      <t>ト</t>
    </rPh>
    <rPh sb="10" eb="12">
      <t>キヨスミ</t>
    </rPh>
    <rPh sb="13" eb="15">
      <t>アサクサ</t>
    </rPh>
    <rPh sb="15" eb="16">
      <t>ドオ</t>
    </rPh>
    <rPh sb="17" eb="19">
      <t>チク</t>
    </rPh>
    <phoneticPr fontId="2"/>
  </si>
  <si>
    <t xml:space="preserve">      る。また、国、都は2と16を「明治通り地区」としてい</t>
    <rPh sb="11" eb="12">
      <t>クニ</t>
    </rPh>
    <rPh sb="13" eb="14">
      <t>ト</t>
    </rPh>
    <rPh sb="21" eb="22">
      <t>メイ</t>
    </rPh>
    <phoneticPr fontId="2"/>
  </si>
  <si>
    <t xml:space="preserve">      る。18は東向島四丁目及び墨田一、二、五丁目の</t>
    <rPh sb="11" eb="14">
      <t>ヒガシムコウジマ</t>
    </rPh>
    <rPh sb="14" eb="16">
      <t>シチョウ</t>
    </rPh>
    <phoneticPr fontId="2"/>
  </si>
  <si>
    <t xml:space="preserve">      墨堤通り東側の一部地域であり両側指定ではない。</t>
    <rPh sb="6" eb="7">
      <t>ボク</t>
    </rPh>
    <rPh sb="7" eb="8">
      <t>ツツミ</t>
    </rPh>
    <rPh sb="8" eb="9">
      <t>ドオ</t>
    </rPh>
    <phoneticPr fontId="2"/>
  </si>
  <si>
    <t>（単位:交付金額　千円）</t>
    <rPh sb="4" eb="6">
      <t>コウフ</t>
    </rPh>
    <rPh sb="6" eb="8">
      <t>キンガク</t>
    </rPh>
    <phoneticPr fontId="2"/>
  </si>
  <si>
    <t>（5）  耐震化促進助成</t>
    <rPh sb="5" eb="7">
      <t>タイシン</t>
    </rPh>
    <rPh sb="7" eb="8">
      <t>カ</t>
    </rPh>
    <rPh sb="8" eb="10">
      <t>ソクシン</t>
    </rPh>
    <rPh sb="10" eb="12">
      <t>ジョセイ</t>
    </rPh>
    <phoneticPr fontId="2"/>
  </si>
  <si>
    <t>（6）  無料耐震相談の実績</t>
    <rPh sb="5" eb="7">
      <t>ムリョウ</t>
    </rPh>
    <rPh sb="7" eb="9">
      <t>タイシン</t>
    </rPh>
    <rPh sb="9" eb="11">
      <t>ソウダン</t>
    </rPh>
    <rPh sb="12" eb="14">
      <t>ジッセキ</t>
    </rPh>
    <phoneticPr fontId="2"/>
  </si>
  <si>
    <t>（単位:件）</t>
    <rPh sb="4" eb="5">
      <t>ケン</t>
    </rPh>
    <phoneticPr fontId="2"/>
  </si>
  <si>
    <t>木造住宅</t>
    <rPh sb="0" eb="2">
      <t>モクゾウ</t>
    </rPh>
    <rPh sb="2" eb="4">
      <t>ジュウタク</t>
    </rPh>
    <phoneticPr fontId="2"/>
  </si>
  <si>
    <t>（9）  地域防災無線システム配備状況</t>
    <rPh sb="5" eb="7">
      <t>チイキ</t>
    </rPh>
    <rPh sb="7" eb="9">
      <t>ボウサイ</t>
    </rPh>
    <rPh sb="9" eb="11">
      <t>ムセン</t>
    </rPh>
    <rPh sb="15" eb="17">
      <t>ハイビ</t>
    </rPh>
    <rPh sb="17" eb="19">
      <t>ジョウキョウ</t>
    </rPh>
    <phoneticPr fontId="2"/>
  </si>
  <si>
    <t>（10）  住民防災組織・区民消火隊</t>
    <rPh sb="6" eb="8">
      <t>ジュウミン</t>
    </rPh>
    <rPh sb="8" eb="10">
      <t>ボウサイ</t>
    </rPh>
    <rPh sb="10" eb="12">
      <t>ソシキ</t>
    </rPh>
    <rPh sb="13" eb="15">
      <t>クミン</t>
    </rPh>
    <rPh sb="15" eb="17">
      <t>ショウカ</t>
    </rPh>
    <rPh sb="17" eb="18">
      <t>タイ</t>
    </rPh>
    <phoneticPr fontId="2"/>
  </si>
  <si>
    <t>（7）  耐震診断・改修</t>
    <rPh sb="5" eb="7">
      <t>タイシン</t>
    </rPh>
    <rPh sb="7" eb="9">
      <t>シンダン</t>
    </rPh>
    <rPh sb="10" eb="12">
      <t>カイシュウ</t>
    </rPh>
    <phoneticPr fontId="2"/>
  </si>
  <si>
    <t>木造
住宅</t>
    <rPh sb="0" eb="2">
      <t>モクゾウ</t>
    </rPh>
    <rPh sb="3" eb="5">
      <t>ジュウタク</t>
    </rPh>
    <phoneticPr fontId="2"/>
  </si>
  <si>
    <t>耐震診断</t>
    <rPh sb="0" eb="2">
      <t>タイシン</t>
    </rPh>
    <rPh sb="2" eb="4">
      <t>シンダン</t>
    </rPh>
    <phoneticPr fontId="2"/>
  </si>
  <si>
    <t>簡易改修</t>
    <rPh sb="0" eb="2">
      <t>カンイ</t>
    </rPh>
    <rPh sb="2" eb="4">
      <t>カイシュウ</t>
    </rPh>
    <phoneticPr fontId="2"/>
  </si>
  <si>
    <t>耐震改修</t>
    <rPh sb="0" eb="2">
      <t>タイシン</t>
    </rPh>
    <rPh sb="2" eb="4">
      <t>カイシュウ</t>
    </rPh>
    <phoneticPr fontId="2"/>
  </si>
  <si>
    <t>補強設計・耐震改修</t>
    <rPh sb="0" eb="2">
      <t>ホキョウ</t>
    </rPh>
    <rPh sb="2" eb="4">
      <t>セッケイ</t>
    </rPh>
    <rPh sb="5" eb="7">
      <t>タイシン</t>
    </rPh>
    <rPh sb="7" eb="9">
      <t>カイシュウ</t>
    </rPh>
    <phoneticPr fontId="2"/>
  </si>
  <si>
    <t>（11）  防災広場</t>
    <rPh sb="6" eb="8">
      <t>ボウサイ</t>
    </rPh>
    <rPh sb="8" eb="10">
      <t>ヒロバ</t>
    </rPh>
    <phoneticPr fontId="2"/>
  </si>
  <si>
    <t>（12）  消火器配備状況</t>
    <rPh sb="6" eb="9">
      <t>ショウカキ</t>
    </rPh>
    <rPh sb="9" eb="11">
      <t>ハイビ</t>
    </rPh>
    <rPh sb="11" eb="13">
      <t>ジョウキョウ</t>
    </rPh>
    <phoneticPr fontId="2"/>
  </si>
  <si>
    <t>（14）  消防水利の現況</t>
    <rPh sb="6" eb="10">
      <t>ショウボウスイリ</t>
    </rPh>
    <rPh sb="11" eb="13">
      <t>ゲンキョウ</t>
    </rPh>
    <phoneticPr fontId="2"/>
  </si>
  <si>
    <t>（15）  火災発生状況</t>
    <rPh sb="6" eb="8">
      <t>カサイ</t>
    </rPh>
    <rPh sb="8" eb="10">
      <t>ハッセイ</t>
    </rPh>
    <rPh sb="10" eb="12">
      <t>ジョウキョウ</t>
    </rPh>
    <phoneticPr fontId="2"/>
  </si>
  <si>
    <t>（16）  救急事故別救護人数</t>
    <rPh sb="6" eb="8">
      <t>キュウキュウ</t>
    </rPh>
    <rPh sb="8" eb="10">
      <t>ジコ</t>
    </rPh>
    <rPh sb="10" eb="11">
      <t>ベツ</t>
    </rPh>
    <rPh sb="11" eb="13">
      <t>キュウゴ</t>
    </rPh>
    <rPh sb="13" eb="15">
      <t>ニンズウ</t>
    </rPh>
    <phoneticPr fontId="2"/>
  </si>
  <si>
    <t>（17）防犯カメラ整備事業補助(設置状況)</t>
    <rPh sb="4" eb="6">
      <t>ボウハン</t>
    </rPh>
    <rPh sb="9" eb="11">
      <t>セイビ</t>
    </rPh>
    <rPh sb="11" eb="13">
      <t>ジギョウ</t>
    </rPh>
    <rPh sb="13" eb="15">
      <t>ホジョ</t>
    </rPh>
    <rPh sb="16" eb="18">
      <t>セッチ</t>
    </rPh>
    <rPh sb="18" eb="20">
      <t>ジョウキョウ</t>
    </rPh>
    <phoneticPr fontId="2"/>
  </si>
  <si>
    <t>竪川中学校</t>
    <rPh sb="2" eb="5">
      <t>チュウガッコウ</t>
    </rPh>
    <phoneticPr fontId="2"/>
  </si>
  <si>
    <t>平成8年度</t>
  </si>
  <si>
    <t>1　本所防災備蓄倉庫</t>
  </si>
  <si>
    <t>本所2-6-9</t>
  </si>
  <si>
    <t>八広6-35-1</t>
  </si>
  <si>
    <t>横網1-3-28</t>
  </si>
  <si>
    <t>平成7年度</t>
  </si>
  <si>
    <t>平成18年度</t>
    <rPh sb="0" eb="2">
      <t>ヘイセイ</t>
    </rPh>
    <rPh sb="4" eb="6">
      <t>ネンド</t>
    </rPh>
    <phoneticPr fontId="2"/>
  </si>
  <si>
    <t>京島2-15-5</t>
  </si>
  <si>
    <t>両国中学校</t>
    <rPh sb="2" eb="5">
      <t>チュウガッコウ</t>
    </rPh>
    <phoneticPr fontId="2"/>
  </si>
  <si>
    <t>梅若小学校</t>
    <rPh sb="2" eb="5">
      <t>ショウガッコウ</t>
    </rPh>
    <phoneticPr fontId="2"/>
  </si>
  <si>
    <t>平成19年度</t>
    <rPh sb="0" eb="2">
      <t>ヘイセイ</t>
    </rPh>
    <rPh sb="4" eb="6">
      <t>ネンド</t>
    </rPh>
    <phoneticPr fontId="2"/>
  </si>
  <si>
    <t>東向島4-8-12</t>
  </si>
  <si>
    <t>横川5-9-1</t>
  </si>
  <si>
    <t>吾妻橋１-23-20</t>
  </si>
  <si>
    <t>中川〃</t>
  </si>
  <si>
    <t>業平3-2-5</t>
  </si>
  <si>
    <t>木下川吾亦紅</t>
    <rPh sb="0" eb="2">
      <t>キノシタ</t>
    </rPh>
    <rPh sb="2" eb="3">
      <t>カワ</t>
    </rPh>
    <rPh sb="3" eb="6">
      <t>ワレモコウ</t>
    </rPh>
    <phoneticPr fontId="2"/>
  </si>
  <si>
    <t>横網1-6-1</t>
  </si>
  <si>
    <t>横網1-9-2</t>
  </si>
  <si>
    <t>京島1-1-2</t>
  </si>
  <si>
    <t>管理組合と使用契約</t>
    <rPh sb="0" eb="2">
      <t>カンリ</t>
    </rPh>
    <rPh sb="2" eb="4">
      <t>クミアイ</t>
    </rPh>
    <rPh sb="5" eb="7">
      <t>シヨウ</t>
    </rPh>
    <rPh sb="7" eb="9">
      <t>ケイヤク</t>
    </rPh>
    <phoneticPr fontId="2"/>
  </si>
  <si>
    <t>食</t>
    <rPh sb="0" eb="1">
      <t>ショク</t>
    </rPh>
    <phoneticPr fontId="2"/>
  </si>
  <si>
    <t>１箱７０包</t>
    <rPh sb="1" eb="2">
      <t>ハコ</t>
    </rPh>
    <rPh sb="4" eb="5">
      <t>ツツミ</t>
    </rPh>
    <phoneticPr fontId="2"/>
  </si>
  <si>
    <t>１箱６缶入（１缶１０食）</t>
    <rPh sb="1" eb="2">
      <t>ハコ</t>
    </rPh>
    <rPh sb="3" eb="4">
      <t>カン</t>
    </rPh>
    <rPh sb="4" eb="5">
      <t>イリ</t>
    </rPh>
    <rPh sb="7" eb="8">
      <t>カン</t>
    </rPh>
    <rPh sb="10" eb="11">
      <t>ショク</t>
    </rPh>
    <phoneticPr fontId="2"/>
  </si>
  <si>
    <t>箱</t>
    <rPh sb="0" eb="1">
      <t>ハコ</t>
    </rPh>
    <phoneticPr fontId="2"/>
  </si>
  <si>
    <t>１箱７．２５ｇ×１２本</t>
    <rPh sb="1" eb="2">
      <t>ハコ</t>
    </rPh>
    <rPh sb="10" eb="11">
      <t>ホン</t>
    </rPh>
    <phoneticPr fontId="2"/>
  </si>
  <si>
    <t>本</t>
    <rPh sb="0" eb="1">
      <t>ホン</t>
    </rPh>
    <phoneticPr fontId="2"/>
  </si>
  <si>
    <t>飲料水加熱キット（粉ミルク用）</t>
    <rPh sb="0" eb="3">
      <t>インリョウスイ</t>
    </rPh>
    <rPh sb="3" eb="5">
      <t>カネツ</t>
    </rPh>
    <rPh sb="9" eb="10">
      <t>コナ</t>
    </rPh>
    <rPh sb="13" eb="14">
      <t>ヨウ</t>
    </rPh>
    <phoneticPr fontId="2"/>
  </si>
  <si>
    <t>組</t>
    <rPh sb="0" eb="1">
      <t>クミ</t>
    </rPh>
    <phoneticPr fontId="2"/>
  </si>
  <si>
    <t>１箱２４本入　５００ｍｌ</t>
    <rPh sb="1" eb="2">
      <t>ハコ</t>
    </rPh>
    <rPh sb="4" eb="5">
      <t>ホン</t>
    </rPh>
    <rPh sb="5" eb="6">
      <t>イ</t>
    </rPh>
    <phoneticPr fontId="2"/>
  </si>
  <si>
    <t>枚</t>
    <rPh sb="0" eb="1">
      <t>マイ</t>
    </rPh>
    <phoneticPr fontId="2"/>
  </si>
  <si>
    <t>個</t>
    <rPh sb="0" eb="1">
      <t>コ</t>
    </rPh>
    <phoneticPr fontId="2"/>
  </si>
  <si>
    <t>膳</t>
    <rPh sb="0" eb="1">
      <t>ゼン</t>
    </rPh>
    <phoneticPr fontId="2"/>
  </si>
  <si>
    <t>１箱３００枚入（１０枚×３０袋）</t>
    <rPh sb="1" eb="2">
      <t>ハコ</t>
    </rPh>
    <rPh sb="5" eb="6">
      <t>マイ</t>
    </rPh>
    <rPh sb="6" eb="7">
      <t>イリ</t>
    </rPh>
    <rPh sb="10" eb="11">
      <t>マイ</t>
    </rPh>
    <rPh sb="14" eb="15">
      <t>フクロ</t>
    </rPh>
    <phoneticPr fontId="2"/>
  </si>
  <si>
    <t>真空パック包装</t>
    <rPh sb="0" eb="2">
      <t>シンクウ</t>
    </rPh>
    <rPh sb="5" eb="7">
      <t>ホウソウ</t>
    </rPh>
    <phoneticPr fontId="2"/>
  </si>
  <si>
    <t>台</t>
    <rPh sb="0" eb="1">
      <t>ダイ</t>
    </rPh>
    <phoneticPr fontId="2"/>
  </si>
  <si>
    <t>カセットガス３本付</t>
    <rPh sb="7" eb="8">
      <t>ホン</t>
    </rPh>
    <rPh sb="8" eb="9">
      <t>ツキ</t>
    </rPh>
    <phoneticPr fontId="2"/>
  </si>
  <si>
    <t>炊飯袋用</t>
    <rPh sb="0" eb="2">
      <t>スイハン</t>
    </rPh>
    <rPh sb="2" eb="3">
      <t>フクロ</t>
    </rPh>
    <rPh sb="3" eb="4">
      <t>ヨウ</t>
    </rPh>
    <phoneticPr fontId="2"/>
  </si>
  <si>
    <t>上１・下２・靴下１（各種サイズ有）
真空パック包装</t>
    <rPh sb="0" eb="1">
      <t>ウエ</t>
    </rPh>
    <rPh sb="3" eb="4">
      <t>シタ</t>
    </rPh>
    <rPh sb="6" eb="8">
      <t>クツシタ</t>
    </rPh>
    <rPh sb="10" eb="12">
      <t>カクシュ</t>
    </rPh>
    <rPh sb="15" eb="16">
      <t>アリ</t>
    </rPh>
    <rPh sb="18" eb="20">
      <t>シンクウ</t>
    </rPh>
    <rPh sb="23" eb="25">
      <t>ホウソウ</t>
    </rPh>
    <phoneticPr fontId="2"/>
  </si>
  <si>
    <t>着</t>
    <rPh sb="0" eb="1">
      <t>チャク</t>
    </rPh>
    <phoneticPr fontId="2"/>
  </si>
  <si>
    <t>サイズ５０～６０、サイズ８０　各々５００着</t>
    <rPh sb="15" eb="17">
      <t>オノオノ</t>
    </rPh>
    <rPh sb="20" eb="21">
      <t>チャク</t>
    </rPh>
    <phoneticPr fontId="2"/>
  </si>
  <si>
    <t>ブリーフ型　Ｍサイズ　Ｌサイズ</t>
    <rPh sb="4" eb="5">
      <t>ガタ</t>
    </rPh>
    <phoneticPr fontId="2"/>
  </si>
  <si>
    <t>ショーツ型　Ｍサイズ　Ｌサイズ</t>
    <rPh sb="4" eb="5">
      <t>ガタ</t>
    </rPh>
    <phoneticPr fontId="2"/>
  </si>
  <si>
    <t>１箱３０本</t>
    <rPh sb="1" eb="2">
      <t>ハコ</t>
    </rPh>
    <rPh sb="4" eb="5">
      <t>ホン</t>
    </rPh>
    <phoneticPr fontId="2"/>
  </si>
  <si>
    <t>１個１０枚入り</t>
    <rPh sb="1" eb="2">
      <t>コ</t>
    </rPh>
    <rPh sb="4" eb="6">
      <t>マイイ</t>
    </rPh>
    <phoneticPr fontId="2"/>
  </si>
  <si>
    <t>遺体収容兼用</t>
    <rPh sb="0" eb="2">
      <t>イタイ</t>
    </rPh>
    <rPh sb="2" eb="4">
      <t>シュウヨウ</t>
    </rPh>
    <rPh sb="4" eb="6">
      <t>ケンヨウ</t>
    </rPh>
    <phoneticPr fontId="2"/>
  </si>
  <si>
    <t>アルミ製ノーパンク式</t>
    <rPh sb="3" eb="4">
      <t>セイ</t>
    </rPh>
    <rPh sb="9" eb="10">
      <t>シキ</t>
    </rPh>
    <phoneticPr fontId="2"/>
  </si>
  <si>
    <t>アルミ製伸縮式</t>
    <rPh sb="3" eb="4">
      <t>セイ</t>
    </rPh>
    <rPh sb="4" eb="6">
      <t>シンシュク</t>
    </rPh>
    <rPh sb="6" eb="7">
      <t>シキ</t>
    </rPh>
    <phoneticPr fontId="2"/>
  </si>
  <si>
    <t>１セット１００本入</t>
    <rPh sb="7" eb="8">
      <t>ホン</t>
    </rPh>
    <rPh sb="8" eb="9">
      <t>イ</t>
    </rPh>
    <phoneticPr fontId="2"/>
  </si>
  <si>
    <t>１袋３０枚</t>
    <rPh sb="1" eb="2">
      <t>フクロ</t>
    </rPh>
    <rPh sb="4" eb="5">
      <t>マイ</t>
    </rPh>
    <phoneticPr fontId="2"/>
  </si>
  <si>
    <t>１袋５６枚</t>
    <rPh sb="1" eb="2">
      <t>フクロ</t>
    </rPh>
    <rPh sb="4" eb="5">
      <t>マイ</t>
    </rPh>
    <phoneticPr fontId="2"/>
  </si>
  <si>
    <t>折り畳み式、１ｔ用</t>
    <rPh sb="0" eb="1">
      <t>オ</t>
    </rPh>
    <rPh sb="2" eb="3">
      <t>タタ</t>
    </rPh>
    <rPh sb="4" eb="5">
      <t>シキ</t>
    </rPh>
    <rPh sb="8" eb="9">
      <t>ヨウ</t>
    </rPh>
    <phoneticPr fontId="2"/>
  </si>
  <si>
    <t>防災備蓄倉庫４Ｌ用、小・中学校１０Ｌ用</t>
    <rPh sb="0" eb="2">
      <t>ボウサイ</t>
    </rPh>
    <rPh sb="2" eb="4">
      <t>ビチク</t>
    </rPh>
    <rPh sb="4" eb="6">
      <t>ソウコ</t>
    </rPh>
    <rPh sb="8" eb="9">
      <t>ヨウ</t>
    </rPh>
    <rPh sb="10" eb="11">
      <t>ショウ</t>
    </rPh>
    <rPh sb="12" eb="15">
      <t>チュウガッコウ</t>
    </rPh>
    <rPh sb="18" eb="19">
      <t>ヨウ</t>
    </rPh>
    <phoneticPr fontId="2"/>
  </si>
  <si>
    <t>１０Ｌ用</t>
    <rPh sb="3" eb="4">
      <t>ヨウ</t>
    </rPh>
    <phoneticPr fontId="2"/>
  </si>
  <si>
    <t>２０Ｌ用</t>
    <rPh sb="3" eb="4">
      <t>ヨウ</t>
    </rPh>
    <phoneticPr fontId="2"/>
  </si>
  <si>
    <t>水道局貸与品、防災備蓄倉庫外に文花公園に1台有</t>
    <rPh sb="0" eb="3">
      <t>スイドウキョク</t>
    </rPh>
    <rPh sb="3" eb="5">
      <t>タイヨ</t>
    </rPh>
    <rPh sb="5" eb="6">
      <t>ヒン</t>
    </rPh>
    <rPh sb="7" eb="9">
      <t>ボウサイ</t>
    </rPh>
    <rPh sb="9" eb="11">
      <t>ビチク</t>
    </rPh>
    <rPh sb="11" eb="13">
      <t>ソウコ</t>
    </rPh>
    <rPh sb="13" eb="14">
      <t>ホカ</t>
    </rPh>
    <rPh sb="15" eb="17">
      <t>ブンカ</t>
    </rPh>
    <rPh sb="17" eb="19">
      <t>コウエン</t>
    </rPh>
    <rPh sb="21" eb="22">
      <t>ダイ</t>
    </rPh>
    <rPh sb="22" eb="23">
      <t>アリ</t>
    </rPh>
    <phoneticPr fontId="2"/>
  </si>
  <si>
    <t>１箱１００枚入</t>
    <rPh sb="1" eb="2">
      <t>ハコ</t>
    </rPh>
    <rPh sb="5" eb="6">
      <t>マイ</t>
    </rPh>
    <rPh sb="6" eb="7">
      <t>イリ</t>
    </rPh>
    <phoneticPr fontId="2"/>
  </si>
  <si>
    <t>排便収納袋専用便座＋テント</t>
    <rPh sb="0" eb="2">
      <t>ハイベン</t>
    </rPh>
    <rPh sb="2" eb="4">
      <t>シュウノウ</t>
    </rPh>
    <rPh sb="4" eb="5">
      <t>フクロ</t>
    </rPh>
    <rPh sb="5" eb="7">
      <t>センヨウ</t>
    </rPh>
    <rPh sb="7" eb="9">
      <t>ベンザ</t>
    </rPh>
    <phoneticPr fontId="2"/>
  </si>
  <si>
    <t>和式</t>
    <rPh sb="0" eb="2">
      <t>ワシキ</t>
    </rPh>
    <phoneticPr fontId="2"/>
  </si>
  <si>
    <t>洋式</t>
    <rPh sb="0" eb="2">
      <t>ヨウシキ</t>
    </rPh>
    <phoneticPr fontId="2"/>
  </si>
  <si>
    <t>洋式（車椅子対応型）</t>
    <rPh sb="0" eb="2">
      <t>ヨウシキ</t>
    </rPh>
    <rPh sb="3" eb="6">
      <t>クルマイス</t>
    </rPh>
    <rPh sb="6" eb="8">
      <t>タイオウ</t>
    </rPh>
    <rPh sb="8" eb="9">
      <t>ガタ</t>
    </rPh>
    <phoneticPr fontId="2"/>
  </si>
  <si>
    <t>男性用</t>
    <rPh sb="0" eb="2">
      <t>ダンセイ</t>
    </rPh>
    <rPh sb="2" eb="3">
      <t>ヨウ</t>
    </rPh>
    <phoneticPr fontId="2"/>
  </si>
  <si>
    <t>ソーラーライト・防犯ブザー付き</t>
    <rPh sb="8" eb="10">
      <t>ボウハン</t>
    </rPh>
    <rPh sb="13" eb="14">
      <t>ツ</t>
    </rPh>
    <phoneticPr fontId="2"/>
  </si>
  <si>
    <t>ソーラーライト・防犯ブザー付き、排便収納袋兼用</t>
    <rPh sb="8" eb="10">
      <t>ボウハン</t>
    </rPh>
    <rPh sb="13" eb="14">
      <t>ツ</t>
    </rPh>
    <rPh sb="16" eb="18">
      <t>ハイベン</t>
    </rPh>
    <rPh sb="18" eb="20">
      <t>シュウノウ</t>
    </rPh>
    <rPh sb="20" eb="21">
      <t>フクロ</t>
    </rPh>
    <rPh sb="21" eb="23">
      <t>ケンヨウ</t>
    </rPh>
    <phoneticPr fontId="2"/>
  </si>
  <si>
    <t>ソーラーライト・防犯ブザー付き、蓋開け工具１本入り</t>
    <rPh sb="8" eb="10">
      <t>ボウハン</t>
    </rPh>
    <rPh sb="13" eb="14">
      <t>ツ</t>
    </rPh>
    <rPh sb="16" eb="17">
      <t>フタ</t>
    </rPh>
    <rPh sb="17" eb="18">
      <t>ア</t>
    </rPh>
    <rPh sb="19" eb="21">
      <t>コウグ</t>
    </rPh>
    <rPh sb="22" eb="23">
      <t>ホン</t>
    </rPh>
    <rPh sb="23" eb="24">
      <t>イ</t>
    </rPh>
    <phoneticPr fontId="2"/>
  </si>
  <si>
    <t>消耗品５５０回分付、手すり・個室付</t>
    <rPh sb="0" eb="2">
      <t>ショウモウ</t>
    </rPh>
    <rPh sb="2" eb="3">
      <t>ヒン</t>
    </rPh>
    <rPh sb="6" eb="8">
      <t>カイブン</t>
    </rPh>
    <rPh sb="8" eb="9">
      <t>ツキ</t>
    </rPh>
    <rPh sb="10" eb="11">
      <t>テ</t>
    </rPh>
    <rPh sb="14" eb="16">
      <t>コシツ</t>
    </rPh>
    <rPh sb="16" eb="17">
      <t>ツキ</t>
    </rPh>
    <phoneticPr fontId="2"/>
  </si>
  <si>
    <t>ＮＴＴ所有</t>
    <rPh sb="3" eb="5">
      <t>ショユウ</t>
    </rPh>
    <phoneticPr fontId="2"/>
  </si>
  <si>
    <t>３００Ｗ×２灯スタンド付</t>
    <rPh sb="6" eb="7">
      <t>アカ</t>
    </rPh>
    <rPh sb="11" eb="12">
      <t>ツキ</t>
    </rPh>
    <phoneticPr fontId="2"/>
  </si>
  <si>
    <t>巻</t>
    <rPh sb="0" eb="1">
      <t>マ</t>
    </rPh>
    <phoneticPr fontId="2"/>
  </si>
  <si>
    <t>乾電池付</t>
    <rPh sb="0" eb="3">
      <t>カンデンチ</t>
    </rPh>
    <rPh sb="3" eb="4">
      <t>ツキ</t>
    </rPh>
    <phoneticPr fontId="2"/>
  </si>
  <si>
    <t>缶</t>
    <rPh sb="0" eb="1">
      <t>カン</t>
    </rPh>
    <phoneticPr fontId="2"/>
  </si>
  <si>
    <t>鍋・バーナー・燃料タンク（３ヶ口）</t>
    <rPh sb="0" eb="1">
      <t>ナベ</t>
    </rPh>
    <rPh sb="7" eb="9">
      <t>ネンリョウ</t>
    </rPh>
    <rPh sb="15" eb="16">
      <t>クチ</t>
    </rPh>
    <phoneticPr fontId="2"/>
  </si>
  <si>
    <t>アルミ製</t>
    <rPh sb="3" eb="4">
      <t>セイ</t>
    </rPh>
    <phoneticPr fontId="2"/>
  </si>
  <si>
    <t>ボート用</t>
    <rPh sb="3" eb="4">
      <t>ヨウ</t>
    </rPh>
    <phoneticPr fontId="2"/>
  </si>
  <si>
    <t>双</t>
    <rPh sb="0" eb="1">
      <t>ソウ</t>
    </rPh>
    <phoneticPr fontId="2"/>
  </si>
  <si>
    <t>滑り止め付</t>
    <rPh sb="0" eb="1">
      <t>スベ</t>
    </rPh>
    <rPh sb="2" eb="3">
      <t>ド</t>
    </rPh>
    <rPh sb="4" eb="5">
      <t>ツキ</t>
    </rPh>
    <phoneticPr fontId="2"/>
  </si>
  <si>
    <t>張</t>
    <rPh sb="0" eb="1">
      <t>ハリ</t>
    </rPh>
    <phoneticPr fontId="2"/>
  </si>
  <si>
    <t>更衣室・授乳室用</t>
    <rPh sb="0" eb="3">
      <t>コウイシツ</t>
    </rPh>
    <rPh sb="4" eb="6">
      <t>ジュニュウ</t>
    </rPh>
    <rPh sb="6" eb="7">
      <t>シツ</t>
    </rPh>
    <rPh sb="7" eb="8">
      <t>ヨウ</t>
    </rPh>
    <phoneticPr fontId="2"/>
  </si>
  <si>
    <t>張</t>
    <rPh sb="0" eb="1">
      <t>ハ</t>
    </rPh>
    <phoneticPr fontId="2"/>
  </si>
  <si>
    <t>タイトル</t>
    <phoneticPr fontId="2"/>
  </si>
  <si>
    <t>154か所</t>
    <phoneticPr fontId="2"/>
  </si>
  <si>
    <t>タイトル</t>
    <phoneticPr fontId="2"/>
  </si>
  <si>
    <t>面積(㎡)</t>
    <phoneticPr fontId="2"/>
  </si>
  <si>
    <t>緑2-7-7</t>
    <phoneticPr fontId="2"/>
  </si>
  <si>
    <t>八広三丁目〃</t>
    <phoneticPr fontId="2"/>
  </si>
  <si>
    <t>八広3-24-8</t>
    <phoneticPr fontId="2"/>
  </si>
  <si>
    <t>計2か所</t>
    <phoneticPr fontId="2"/>
  </si>
  <si>
    <t>タイトル</t>
    <phoneticPr fontId="2"/>
  </si>
  <si>
    <t>タイトル</t>
    <phoneticPr fontId="2"/>
  </si>
  <si>
    <t>道路敷</t>
  </si>
  <si>
    <t>学校</t>
  </si>
  <si>
    <t>その他   公共施設</t>
  </si>
  <si>
    <t>民間施設</t>
  </si>
  <si>
    <t>火災件数(件)</t>
  </si>
  <si>
    <t>火災の内訳</t>
  </si>
  <si>
    <t>建築物</t>
  </si>
  <si>
    <t>全焼</t>
  </si>
  <si>
    <t>半焼</t>
  </si>
  <si>
    <t>部分焼</t>
  </si>
  <si>
    <t>ぼや</t>
  </si>
  <si>
    <t>車両</t>
  </si>
  <si>
    <t>り災世帯数</t>
  </si>
  <si>
    <t>全損</t>
  </si>
  <si>
    <t>半損</t>
  </si>
  <si>
    <t>小損</t>
  </si>
  <si>
    <t>焼失面積(㎡)</t>
  </si>
  <si>
    <t>り災棟数(棟)</t>
  </si>
  <si>
    <t>損害額(千円)</t>
  </si>
  <si>
    <t>死者(人)</t>
  </si>
  <si>
    <t>負傷者(人)</t>
  </si>
  <si>
    <t>交通事故</t>
  </si>
  <si>
    <t>火災</t>
  </si>
  <si>
    <t>運動競技</t>
  </si>
  <si>
    <t>自然災害</t>
  </si>
  <si>
    <t>水難</t>
  </si>
  <si>
    <t>労災</t>
  </si>
  <si>
    <t>一般負傷</t>
  </si>
  <si>
    <t>自損</t>
  </si>
  <si>
    <t>加害</t>
  </si>
  <si>
    <t>急病</t>
  </si>
  <si>
    <t>転院</t>
  </si>
  <si>
    <t>単位:人    各年中</t>
    <phoneticPr fontId="2"/>
  </si>
  <si>
    <t>平成30年</t>
    <phoneticPr fontId="2"/>
  </si>
  <si>
    <t>平成30年度</t>
    <rPh sb="0" eb="2">
      <t>ヘイセイ</t>
    </rPh>
    <rPh sb="4" eb="5">
      <t>ネン</t>
    </rPh>
    <phoneticPr fontId="2"/>
  </si>
  <si>
    <t>倉庫名</t>
  </si>
  <si>
    <t>堤通2-7-13･14</t>
  </si>
  <si>
    <t>昭和57年度　　9,724㎡</t>
  </si>
  <si>
    <t>アルファ化米</t>
  </si>
  <si>
    <t>5,300食</t>
    <rPh sb="5" eb="6">
      <t>ショク</t>
    </rPh>
    <phoneticPr fontId="2"/>
  </si>
  <si>
    <t>菊川小学校</t>
    <rPh sb="2" eb="5">
      <t>ショウガッコウ</t>
    </rPh>
    <phoneticPr fontId="2"/>
  </si>
  <si>
    <t>平成8年度</t>
    <rPh sb="0" eb="2">
      <t>ヘイセイ</t>
    </rPh>
    <rPh sb="3" eb="5">
      <t>ネンド</t>
    </rPh>
    <phoneticPr fontId="2"/>
  </si>
  <si>
    <t>第一寺島小学校</t>
    <rPh sb="4" eb="7">
      <t>ショウガッコウ</t>
    </rPh>
    <phoneticPr fontId="2"/>
  </si>
  <si>
    <t>二葉小学校</t>
  </si>
  <si>
    <t>平成28年度</t>
    <rPh sb="0" eb="2">
      <t>ヘイセイ</t>
    </rPh>
    <phoneticPr fontId="2"/>
  </si>
  <si>
    <t>１箱４８包</t>
    <rPh sb="1" eb="2">
      <t>ハコ</t>
    </rPh>
    <rPh sb="4" eb="5">
      <t>ツツミ</t>
    </rPh>
    <phoneticPr fontId="2"/>
  </si>
  <si>
    <t>アルファ米（わかめご飯）</t>
    <rPh sb="4" eb="5">
      <t>マイ</t>
    </rPh>
    <rPh sb="10" eb="11">
      <t>ハン</t>
    </rPh>
    <phoneticPr fontId="2"/>
  </si>
  <si>
    <t>１箱５０袋</t>
    <rPh sb="1" eb="2">
      <t>ハコ</t>
    </rPh>
    <rPh sb="4" eb="5">
      <t>フクロ</t>
    </rPh>
    <phoneticPr fontId="2"/>
  </si>
  <si>
    <t>飲料水加熱キット（炊き出し用）</t>
    <rPh sb="0" eb="3">
      <t>インリョウスイ</t>
    </rPh>
    <rPh sb="3" eb="5">
      <t>カネツ</t>
    </rPh>
    <rPh sb="9" eb="10">
      <t>タ</t>
    </rPh>
    <rPh sb="11" eb="12">
      <t>ダ</t>
    </rPh>
    <rPh sb="13" eb="14">
      <t>ヨウ</t>
    </rPh>
    <phoneticPr fontId="2"/>
  </si>
  <si>
    <t>紙おむつ（大人用/Ｍ－Ｌサイズ）</t>
  </si>
  <si>
    <t>紙おむつ（大人用/Ｌ－ＬＬサイズ）</t>
  </si>
  <si>
    <t>紙おむつ（乳幼児用/Ｓサイズ）</t>
  </si>
  <si>
    <t>紙おむつ（乳幼児用/Ｍサイズ）</t>
  </si>
  <si>
    <t>紙おむつ（乳幼児用/Ｌサイズ）</t>
  </si>
  <si>
    <t>区施設等11個</t>
    <rPh sb="0" eb="1">
      <t>ク</t>
    </rPh>
    <rPh sb="1" eb="3">
      <t>シセツ</t>
    </rPh>
    <rPh sb="3" eb="4">
      <t>トウ</t>
    </rPh>
    <rPh sb="6" eb="7">
      <t>コ</t>
    </rPh>
    <phoneticPr fontId="2"/>
  </si>
  <si>
    <t>口腔ケア用品</t>
    <rPh sb="0" eb="2">
      <t>コウクウ</t>
    </rPh>
    <rPh sb="4" eb="6">
      <t>ヨウヒン</t>
    </rPh>
    <phoneticPr fontId="2"/>
  </si>
  <si>
    <t>歯磨きペーパー/１箱120個</t>
    <rPh sb="0" eb="2">
      <t>ハミガ</t>
    </rPh>
    <rPh sb="9" eb="10">
      <t>ハコ</t>
    </rPh>
    <rPh sb="13" eb="14">
      <t>コ</t>
    </rPh>
    <phoneticPr fontId="2"/>
  </si>
  <si>
    <t>各校分は障害者用物資保管ケース内に保管</t>
    <rPh sb="0" eb="1">
      <t>カク</t>
    </rPh>
    <rPh sb="1" eb="2">
      <t>コウ</t>
    </rPh>
    <rPh sb="2" eb="3">
      <t>ブン</t>
    </rPh>
    <rPh sb="4" eb="7">
      <t>ショウガイシャ</t>
    </rPh>
    <rPh sb="7" eb="8">
      <t>ヨウ</t>
    </rPh>
    <rPh sb="8" eb="10">
      <t>ブッシ</t>
    </rPh>
    <rPh sb="10" eb="12">
      <t>ホカン</t>
    </rPh>
    <rPh sb="15" eb="16">
      <t>ナイ</t>
    </rPh>
    <rPh sb="17" eb="19">
      <t>ホカン</t>
    </rPh>
    <phoneticPr fontId="2"/>
  </si>
  <si>
    <t>１袋２２枚</t>
    <rPh sb="1" eb="2">
      <t>フクロ</t>
    </rPh>
    <rPh sb="4" eb="5">
      <t>マイ</t>
    </rPh>
    <phoneticPr fontId="2"/>
  </si>
  <si>
    <t>防災備蓄倉庫分は炊飯器に付属</t>
    <rPh sb="0" eb="2">
      <t>ボウサイ</t>
    </rPh>
    <rPh sb="2" eb="4">
      <t>ビチク</t>
    </rPh>
    <rPh sb="4" eb="6">
      <t>ソウコ</t>
    </rPh>
    <rPh sb="6" eb="7">
      <t>ブン</t>
    </rPh>
    <rPh sb="8" eb="11">
      <t>スイハンキ</t>
    </rPh>
    <rPh sb="12" eb="14">
      <t>フゾク</t>
    </rPh>
    <phoneticPr fontId="2"/>
  </si>
  <si>
    <t>学校には各１台づつ屋外用有</t>
    <rPh sb="0" eb="2">
      <t>ガッコウ</t>
    </rPh>
    <rPh sb="4" eb="5">
      <t>カク</t>
    </rPh>
    <rPh sb="6" eb="7">
      <t>ダイ</t>
    </rPh>
    <rPh sb="9" eb="11">
      <t>オクガイ</t>
    </rPh>
    <rPh sb="11" eb="12">
      <t>ヨウ</t>
    </rPh>
    <rPh sb="12" eb="13">
      <t>アリ</t>
    </rPh>
    <phoneticPr fontId="2"/>
  </si>
  <si>
    <t>ガソリン缶</t>
    <rPh sb="4" eb="5">
      <t>カン</t>
    </rPh>
    <phoneticPr fontId="2"/>
  </si>
  <si>
    <t>１箱４缶/１缶１ℓ</t>
    <rPh sb="1" eb="2">
      <t>ハコ</t>
    </rPh>
    <rPh sb="3" eb="4">
      <t>カン</t>
    </rPh>
    <rPh sb="6" eb="7">
      <t>カン</t>
    </rPh>
    <phoneticPr fontId="2"/>
  </si>
  <si>
    <t>灯油缶</t>
    <rPh sb="0" eb="2">
      <t>トウユ</t>
    </rPh>
    <rPh sb="2" eb="3">
      <t>カン</t>
    </rPh>
    <phoneticPr fontId="2"/>
  </si>
  <si>
    <t>２２４台は平成２１年３月購入</t>
    <rPh sb="3" eb="4">
      <t>ダイ</t>
    </rPh>
    <rPh sb="5" eb="7">
      <t>ヘイセイ</t>
    </rPh>
    <rPh sb="9" eb="10">
      <t>ネン</t>
    </rPh>
    <rPh sb="11" eb="12">
      <t>ガツ</t>
    </rPh>
    <rPh sb="12" eb="14">
      <t>コウニュウ</t>
    </rPh>
    <phoneticPr fontId="2"/>
  </si>
  <si>
    <t>工場扇</t>
    <rPh sb="0" eb="2">
      <t>コウジョウ</t>
    </rPh>
    <rPh sb="2" eb="3">
      <t>オウギ</t>
    </rPh>
    <phoneticPr fontId="2"/>
  </si>
  <si>
    <t>10台</t>
    <rPh sb="2" eb="3">
      <t>ダイ</t>
    </rPh>
    <phoneticPr fontId="2"/>
  </si>
  <si>
    <t>1　両国地区</t>
  </si>
  <si>
    <t>区S54.9.1　</t>
  </si>
  <si>
    <t>H2.3.31</t>
  </si>
  <si>
    <t>2　文花地区</t>
  </si>
  <si>
    <t>国H5.3.31､都H10.3.31</t>
  </si>
  <si>
    <t>3　錦糸地区</t>
  </si>
  <si>
    <t>区S56.9.1</t>
  </si>
  <si>
    <t>H4.3.31</t>
  </si>
  <si>
    <t>1　水戸街道</t>
  </si>
  <si>
    <t>国S63.6.1</t>
  </si>
  <si>
    <t>国H15.3.31､都H17.3.31</t>
  </si>
  <si>
    <t>2　明治通り</t>
  </si>
  <si>
    <t>国S61.6.19</t>
  </si>
  <si>
    <t>国H8.3.31､都H17.3.31</t>
  </si>
  <si>
    <t>3　八広はなみずき通り</t>
  </si>
  <si>
    <t>国H16.10.27</t>
  </si>
  <si>
    <t>4　清澄・浅草通り</t>
  </si>
  <si>
    <t>H10.3.31</t>
  </si>
  <si>
    <t>5　四ツ目通り</t>
  </si>
  <si>
    <t>H9.3.31</t>
  </si>
  <si>
    <t>6　蔵前橋通り</t>
  </si>
  <si>
    <t>7　京葉道路</t>
  </si>
  <si>
    <t>8　新大橋通り</t>
  </si>
  <si>
    <t>区S57.9.1</t>
  </si>
  <si>
    <t>(9　清澄通り)</t>
  </si>
  <si>
    <t>(都S59.4.1)</t>
  </si>
  <si>
    <t>10　三ツ目通り</t>
  </si>
  <si>
    <t>11　桜橋通り</t>
  </si>
  <si>
    <t>H5.3.31</t>
  </si>
  <si>
    <t>12　新あずま通り</t>
  </si>
  <si>
    <t>13　墨堤通り</t>
  </si>
  <si>
    <t>14　八広中央通り</t>
  </si>
  <si>
    <t>15　十間橋通り</t>
  </si>
  <si>
    <t>H21.3.31</t>
  </si>
  <si>
    <t>(16　丸八通り・明治通り)</t>
  </si>
  <si>
    <t>(都S60.4.1)</t>
  </si>
  <si>
    <t>区S58.9.1</t>
  </si>
  <si>
    <t>非木造建築物</t>
    <rPh sb="0" eb="1">
      <t>ヒ</t>
    </rPh>
    <rPh sb="1" eb="3">
      <t>モクゾウ</t>
    </rPh>
    <rPh sb="3" eb="5">
      <t>ケンチク</t>
    </rPh>
    <rPh sb="5" eb="6">
      <t>ブツ</t>
    </rPh>
    <phoneticPr fontId="2"/>
  </si>
  <si>
    <t>平成30年度</t>
    <rPh sb="0" eb="2">
      <t>ヘイセイ</t>
    </rPh>
    <rPh sb="4" eb="5">
      <t>ネン</t>
    </rPh>
    <rPh sb="5" eb="6">
      <t>ド</t>
    </rPh>
    <phoneticPr fontId="2"/>
  </si>
  <si>
    <t>非木造建築物等</t>
    <rPh sb="0" eb="1">
      <t>ヒ</t>
    </rPh>
    <rPh sb="1" eb="3">
      <t>モクゾウ</t>
    </rPh>
    <rPh sb="3" eb="5">
      <t>ケンチク</t>
    </rPh>
    <rPh sb="5" eb="6">
      <t>ブツ</t>
    </rPh>
    <rPh sb="6" eb="7">
      <t>トウ</t>
    </rPh>
    <phoneticPr fontId="2"/>
  </si>
  <si>
    <t>IP無線</t>
    <rPh sb="2" eb="4">
      <t>ムセン</t>
    </rPh>
    <phoneticPr fontId="2"/>
  </si>
  <si>
    <t>－防災課－</t>
    <phoneticPr fontId="2"/>
  </si>
  <si>
    <t>2　八広防災備蓄倉庫</t>
    <phoneticPr fontId="2"/>
  </si>
  <si>
    <t>3　白鬚東防災備蓄倉庫</t>
    <rPh sb="5" eb="7">
      <t>ボウサイ</t>
    </rPh>
    <rPh sb="7" eb="9">
      <t>ビチク</t>
    </rPh>
    <rPh sb="9" eb="11">
      <t>ソウコ</t>
    </rPh>
    <phoneticPr fontId="2"/>
  </si>
  <si>
    <t>4　国技館防災備蓄倉庫</t>
    <rPh sb="5" eb="7">
      <t>ボウサイ</t>
    </rPh>
    <rPh sb="7" eb="9">
      <t>ビチク</t>
    </rPh>
    <rPh sb="9" eb="11">
      <t>ソウコ</t>
    </rPh>
    <phoneticPr fontId="2"/>
  </si>
  <si>
    <t>5　京島防災備蓄倉庫</t>
    <phoneticPr fontId="2"/>
  </si>
  <si>
    <t>6　東向島防災備蓄倉庫</t>
    <rPh sb="5" eb="7">
      <t>ボウサイ</t>
    </rPh>
    <rPh sb="7" eb="9">
      <t>ビチク</t>
    </rPh>
    <rPh sb="9" eb="11">
      <t>ソウコ</t>
    </rPh>
    <phoneticPr fontId="2"/>
  </si>
  <si>
    <t>7　横川防災備蓄倉庫</t>
    <phoneticPr fontId="2"/>
  </si>
  <si>
    <t>8　庁舎内防災備蓄倉庫</t>
    <rPh sb="5" eb="7">
      <t>ボウサイ</t>
    </rPh>
    <rPh sb="7" eb="9">
      <t>ビチク</t>
    </rPh>
    <rPh sb="9" eb="11">
      <t>ソウコ</t>
    </rPh>
    <phoneticPr fontId="2"/>
  </si>
  <si>
    <t>9　業平防災備蓄倉庫</t>
    <phoneticPr fontId="2"/>
  </si>
  <si>
    <t>10  国際ファッションセンタービル内防災備蓄倉庫</t>
    <rPh sb="4" eb="6">
      <t>コクサイ</t>
    </rPh>
    <rPh sb="18" eb="19">
      <t>ナイ</t>
    </rPh>
    <rPh sb="19" eb="21">
      <t>ボウサイ</t>
    </rPh>
    <rPh sb="21" eb="23">
      <t>ビチク</t>
    </rPh>
    <rPh sb="23" eb="25">
      <t>ソウコ</t>
    </rPh>
    <phoneticPr fontId="2"/>
  </si>
  <si>
    <t>11  NTTドコモ墨田ビル内防災備蓄倉庫</t>
    <rPh sb="10" eb="12">
      <t>スミダ</t>
    </rPh>
    <rPh sb="14" eb="15">
      <t>ナイ</t>
    </rPh>
    <rPh sb="15" eb="17">
      <t>ボウサイ</t>
    </rPh>
    <rPh sb="17" eb="19">
      <t>ビチク</t>
    </rPh>
    <rPh sb="19" eb="21">
      <t>ソウコ</t>
    </rPh>
    <phoneticPr fontId="2"/>
  </si>
  <si>
    <t>12  太平四丁目防災備蓄倉庫</t>
    <rPh sb="4" eb="6">
      <t>タイヘイ</t>
    </rPh>
    <rPh sb="6" eb="9">
      <t>４チョウメ</t>
    </rPh>
    <rPh sb="9" eb="11">
      <t>ボウサイ</t>
    </rPh>
    <rPh sb="11" eb="13">
      <t>ビチク</t>
    </rPh>
    <rPh sb="13" eb="15">
      <t>ソウコ</t>
    </rPh>
    <phoneticPr fontId="2"/>
  </si>
  <si>
    <t>令和元年度</t>
    <rPh sb="0" eb="2">
      <t>レイワ</t>
    </rPh>
    <rPh sb="2" eb="4">
      <t>ガンネン</t>
    </rPh>
    <rPh sb="4" eb="5">
      <t>ド</t>
    </rPh>
    <phoneticPr fontId="2"/>
  </si>
  <si>
    <t>令和元年</t>
    <rPh sb="0" eb="2">
      <t>レイワ</t>
    </rPh>
    <rPh sb="2" eb="4">
      <t>ガンネン</t>
    </rPh>
    <phoneticPr fontId="2"/>
  </si>
  <si>
    <t>令和元年</t>
    <rPh sb="0" eb="2">
      <t>レイワ</t>
    </rPh>
    <rPh sb="2" eb="3">
      <t>ガン</t>
    </rPh>
    <phoneticPr fontId="2"/>
  </si>
  <si>
    <t>公      園    児童遊園</t>
    <phoneticPr fontId="2"/>
  </si>
  <si>
    <t>平成元年度</t>
    <rPh sb="0" eb="2">
      <t>ヘイセイ</t>
    </rPh>
    <rPh sb="2" eb="3">
      <t>モト</t>
    </rPh>
    <rPh sb="3" eb="5">
      <t>ネンド</t>
    </rPh>
    <phoneticPr fontId="2"/>
  </si>
  <si>
    <t>令和元年度</t>
    <rPh sb="0" eb="2">
      <t>レイワ</t>
    </rPh>
    <rPh sb="2" eb="3">
      <t>モト</t>
    </rPh>
    <rPh sb="3" eb="5">
      <t>ネンド</t>
    </rPh>
    <phoneticPr fontId="2"/>
  </si>
  <si>
    <t>すみだ土木事務所併設</t>
    <rPh sb="3" eb="5">
      <t>ドボク</t>
    </rPh>
    <rPh sb="5" eb="7">
      <t>ジム</t>
    </rPh>
    <rPh sb="7" eb="8">
      <t>ショ</t>
    </rPh>
    <rPh sb="8" eb="10">
      <t>ヘイセツ</t>
    </rPh>
    <phoneticPr fontId="2"/>
  </si>
  <si>
    <t>東向島2-26</t>
    <rPh sb="0" eb="3">
      <t>ヒガシムコウジマ</t>
    </rPh>
    <phoneticPr fontId="2"/>
  </si>
  <si>
    <t>東墨田1-2-6</t>
    <rPh sb="0" eb="1">
      <t>ヒガシ</t>
    </rPh>
    <rPh sb="1" eb="3">
      <t>スミダ</t>
    </rPh>
    <phoneticPr fontId="2"/>
  </si>
  <si>
    <t>1Fと3Fの一部</t>
    <rPh sb="6" eb="8">
      <t>イチブ</t>
    </rPh>
    <phoneticPr fontId="2"/>
  </si>
  <si>
    <t>文花1-18-13</t>
    <rPh sb="0" eb="2">
      <t>ブンカ</t>
    </rPh>
    <phoneticPr fontId="2"/>
  </si>
  <si>
    <t>１箱１６袋（１袋２７ｇ）</t>
    <rPh sb="1" eb="2">
      <t>ハコ</t>
    </rPh>
    <rPh sb="4" eb="5">
      <t>フクロ</t>
    </rPh>
    <rPh sb="7" eb="8">
      <t>フクロ</t>
    </rPh>
    <phoneticPr fontId="2"/>
  </si>
  <si>
    <t>飲料水（炊き出し用）と併せて使用</t>
    <rPh sb="0" eb="3">
      <t>インリョウスイ</t>
    </rPh>
    <rPh sb="4" eb="5">
      <t>タ</t>
    </rPh>
    <rPh sb="6" eb="7">
      <t>ダ</t>
    </rPh>
    <rPh sb="8" eb="9">
      <t>ヨウ</t>
    </rPh>
    <rPh sb="11" eb="12">
      <t>アワ</t>
    </rPh>
    <rPh sb="14" eb="16">
      <t>シヨウ</t>
    </rPh>
    <phoneticPr fontId="2"/>
  </si>
  <si>
    <t>飲料水（粉ミルク用）と併せて使用</t>
    <rPh sb="0" eb="3">
      <t>インリョウスイ</t>
    </rPh>
    <rPh sb="4" eb="5">
      <t>コナ</t>
    </rPh>
    <rPh sb="8" eb="9">
      <t>ヨウ</t>
    </rPh>
    <phoneticPr fontId="2"/>
  </si>
  <si>
    <t>１台あたりカセットボンベ１２本付き</t>
    <rPh sb="1" eb="2">
      <t>ダイ</t>
    </rPh>
    <rPh sb="14" eb="15">
      <t>ホン</t>
    </rPh>
    <rPh sb="15" eb="16">
      <t>ツ</t>
    </rPh>
    <phoneticPr fontId="2"/>
  </si>
  <si>
    <t>20　東武曳舟駅防災備蓄倉庫</t>
    <rPh sb="3" eb="5">
      <t>トウブ</t>
    </rPh>
    <rPh sb="5" eb="7">
      <t>ヒキフネ</t>
    </rPh>
    <rPh sb="7" eb="8">
      <t>エキ</t>
    </rPh>
    <rPh sb="8" eb="10">
      <t>ボウサイ</t>
    </rPh>
    <rPh sb="10" eb="12">
      <t>ビチク</t>
    </rPh>
    <rPh sb="12" eb="14">
      <t>ソウコ</t>
    </rPh>
    <phoneticPr fontId="2"/>
  </si>
  <si>
    <t>学校法人電子学園と使用契約</t>
    <rPh sb="0" eb="2">
      <t>ガッコウ</t>
    </rPh>
    <rPh sb="2" eb="4">
      <t>ホウジン</t>
    </rPh>
    <rPh sb="4" eb="6">
      <t>デンシ</t>
    </rPh>
    <rPh sb="6" eb="8">
      <t>ガクエン</t>
    </rPh>
    <rPh sb="9" eb="11">
      <t>シヨウ</t>
    </rPh>
    <rPh sb="11" eb="13">
      <t>ケイヤク</t>
    </rPh>
    <phoneticPr fontId="2"/>
  </si>
  <si>
    <t>吾嬬第二中学校</t>
    <phoneticPr fontId="2"/>
  </si>
  <si>
    <t>平成29年度</t>
    <phoneticPr fontId="2"/>
  </si>
  <si>
    <t>吾嬬立花〃</t>
    <phoneticPr fontId="2"/>
  </si>
  <si>
    <t xml:space="preserve">     〃</t>
    <phoneticPr fontId="2"/>
  </si>
  <si>
    <t xml:space="preserve">  〃</t>
    <phoneticPr fontId="2"/>
  </si>
  <si>
    <t>170組織</t>
    <rPh sb="3" eb="5">
      <t>ソシキ</t>
    </rPh>
    <phoneticPr fontId="2"/>
  </si>
  <si>
    <t>54隊</t>
    <rPh sb="2" eb="3">
      <t>タイ</t>
    </rPh>
    <phoneticPr fontId="2"/>
  </si>
  <si>
    <t>5180組</t>
    <rPh sb="4" eb="5">
      <t>クミ</t>
    </rPh>
    <phoneticPr fontId="2"/>
  </si>
  <si>
    <t>平井橋倉庫</t>
    <rPh sb="3" eb="5">
      <t>ソウコ</t>
    </rPh>
    <phoneticPr fontId="2"/>
  </si>
  <si>
    <t>（注）　平成10年10月から事業開始</t>
    <rPh sb="1" eb="2">
      <t>チュウ</t>
    </rPh>
    <rPh sb="4" eb="6">
      <t>ヘイセイ</t>
    </rPh>
    <phoneticPr fontId="2"/>
  </si>
  <si>
    <t>（注）1 木造住宅耐震改修促進助成のうち、診断助成を除いた分。</t>
    <rPh sb="1" eb="2">
      <t>チュウ</t>
    </rPh>
    <rPh sb="21" eb="23">
      <t>シンダン</t>
    </rPh>
    <rPh sb="23" eb="25">
      <t>ジョセイ</t>
    </rPh>
    <rPh sb="26" eb="27">
      <t>ノゾ</t>
    </rPh>
    <rPh sb="29" eb="30">
      <t>ブン</t>
    </rPh>
    <phoneticPr fontId="2"/>
  </si>
  <si>
    <t>　　　2 平成29年度から木造住宅耐震改修促進助成の除却助成と耐震装置設置助成分を含む。</t>
    <rPh sb="26" eb="28">
      <t>ジョキャク</t>
    </rPh>
    <rPh sb="28" eb="30">
      <t>ジョセイ</t>
    </rPh>
    <rPh sb="31" eb="33">
      <t>タイシン</t>
    </rPh>
    <rPh sb="33" eb="35">
      <t>ソウチ</t>
    </rPh>
    <rPh sb="35" eb="37">
      <t>セッチ</t>
    </rPh>
    <rPh sb="37" eb="39">
      <t>ジョセイ</t>
    </rPh>
    <phoneticPr fontId="2"/>
  </si>
  <si>
    <t>（注）非木造建築物等には分譲マンション・緊急輸送道路沿道建築物等を含む。</t>
    <rPh sb="1" eb="2">
      <t>チュウ</t>
    </rPh>
    <rPh sb="6" eb="8">
      <t>ケンチク</t>
    </rPh>
    <rPh sb="8" eb="9">
      <t>ブツ</t>
    </rPh>
    <rPh sb="12" eb="14">
      <t>ブンジョウ</t>
    </rPh>
    <rPh sb="20" eb="22">
      <t>キンキュウ</t>
    </rPh>
    <rPh sb="22" eb="24">
      <t>ユソウ</t>
    </rPh>
    <rPh sb="24" eb="26">
      <t>ドウロ</t>
    </rPh>
    <rPh sb="26" eb="28">
      <t>エンドウ</t>
    </rPh>
    <rPh sb="28" eb="31">
      <t>ケンチクブツ</t>
    </rPh>
    <rPh sb="31" eb="32">
      <t>トウ</t>
    </rPh>
    <rPh sb="33" eb="34">
      <t>フク</t>
    </rPh>
    <phoneticPr fontId="2"/>
  </si>
  <si>
    <t>13  総合体育館防災備蓄倉庫</t>
    <rPh sb="4" eb="6">
      <t>ソウゴウ</t>
    </rPh>
    <rPh sb="6" eb="8">
      <t>タイイク</t>
    </rPh>
    <rPh sb="8" eb="9">
      <t>カン</t>
    </rPh>
    <rPh sb="9" eb="11">
      <t>ボウサイ</t>
    </rPh>
    <rPh sb="11" eb="13">
      <t>ビチク</t>
    </rPh>
    <rPh sb="13" eb="15">
      <t>ソウコ</t>
    </rPh>
    <phoneticPr fontId="2"/>
  </si>
  <si>
    <t>14　スカイツリーウエストヤードロータリー防災備蓄倉庫</t>
    <rPh sb="21" eb="23">
      <t>ボウサイ</t>
    </rPh>
    <rPh sb="23" eb="25">
      <t>ビチク</t>
    </rPh>
    <rPh sb="25" eb="27">
      <t>ソウコ</t>
    </rPh>
    <phoneticPr fontId="2"/>
  </si>
  <si>
    <t>15　本所地域プラザ防災備蓄倉庫</t>
    <rPh sb="3" eb="5">
      <t>ホンジョ</t>
    </rPh>
    <rPh sb="5" eb="7">
      <t>チイキ</t>
    </rPh>
    <rPh sb="10" eb="12">
      <t>ボウサイ</t>
    </rPh>
    <rPh sb="12" eb="14">
      <t>ビチク</t>
    </rPh>
    <rPh sb="14" eb="16">
      <t>ソウコ</t>
    </rPh>
    <phoneticPr fontId="2"/>
  </si>
  <si>
    <t>16 ①京島三丁目コミュニティ住宅防災備蓄倉庫
②第7コミュニティ住宅防災備蓄倉庫
③第8コミュニティ住宅防災備蓄倉庫</t>
    <rPh sb="4" eb="6">
      <t>キョウジマ</t>
    </rPh>
    <rPh sb="6" eb="9">
      <t>サンチョウメ</t>
    </rPh>
    <rPh sb="15" eb="17">
      <t>ジュウタク</t>
    </rPh>
    <rPh sb="17" eb="19">
      <t>ボウサイ</t>
    </rPh>
    <rPh sb="19" eb="21">
      <t>ビチク</t>
    </rPh>
    <rPh sb="21" eb="23">
      <t>ソウコ</t>
    </rPh>
    <rPh sb="25" eb="26">
      <t>ダイ</t>
    </rPh>
    <rPh sb="33" eb="35">
      <t>ジュウタク</t>
    </rPh>
    <rPh sb="35" eb="37">
      <t>ボウサイ</t>
    </rPh>
    <rPh sb="37" eb="39">
      <t>ビチク</t>
    </rPh>
    <rPh sb="39" eb="41">
      <t>ソウコ</t>
    </rPh>
    <rPh sb="43" eb="44">
      <t>ダイ</t>
    </rPh>
    <rPh sb="51" eb="53">
      <t>ジュウタク</t>
    </rPh>
    <rPh sb="53" eb="55">
      <t>ボウサイ</t>
    </rPh>
    <rPh sb="55" eb="57">
      <t>ビチク</t>
    </rPh>
    <rPh sb="57" eb="59">
      <t>ソウコ</t>
    </rPh>
    <phoneticPr fontId="2"/>
  </si>
  <si>
    <t>17　ホンダカーズ東京押上店防災備蓄倉庫</t>
    <rPh sb="9" eb="11">
      <t>トウキョウ</t>
    </rPh>
    <rPh sb="11" eb="14">
      <t>オシアゲテン</t>
    </rPh>
    <rPh sb="14" eb="16">
      <t>ボウサイ</t>
    </rPh>
    <rPh sb="16" eb="18">
      <t>ビチク</t>
    </rPh>
    <rPh sb="18" eb="20">
      <t>ソウコ</t>
    </rPh>
    <phoneticPr fontId="2"/>
  </si>
  <si>
    <t>18　京成押上ビル防災備蓄倉庫</t>
    <rPh sb="3" eb="5">
      <t>ケイセイ</t>
    </rPh>
    <rPh sb="5" eb="7">
      <t>オシア</t>
    </rPh>
    <rPh sb="9" eb="11">
      <t>ボウサイ</t>
    </rPh>
    <rPh sb="11" eb="13">
      <t>ビチク</t>
    </rPh>
    <rPh sb="13" eb="15">
      <t>ソウコ</t>
    </rPh>
    <phoneticPr fontId="2"/>
  </si>
  <si>
    <t>19　イーストコア曳舟二番館防災備蓄倉庫</t>
    <rPh sb="9" eb="11">
      <t>ヒキフネ</t>
    </rPh>
    <rPh sb="11" eb="13">
      <t>ニバン</t>
    </rPh>
    <rPh sb="13" eb="14">
      <t>カン</t>
    </rPh>
    <rPh sb="14" eb="16">
      <t>ボウサイ</t>
    </rPh>
    <rPh sb="16" eb="18">
      <t>ビチク</t>
    </rPh>
    <rPh sb="18" eb="20">
      <t>ソウコ</t>
    </rPh>
    <phoneticPr fontId="2"/>
  </si>
  <si>
    <t>令和2年度</t>
    <rPh sb="0" eb="2">
      <t>レイワ</t>
    </rPh>
    <rPh sb="3" eb="5">
      <t>ネンド</t>
    </rPh>
    <rPh sb="4" eb="5">
      <t>ド</t>
    </rPh>
    <phoneticPr fontId="2"/>
  </si>
  <si>
    <t>令和3年</t>
    <rPh sb="0" eb="2">
      <t>レイワ</t>
    </rPh>
    <rPh sb="3" eb="4">
      <t>ネン</t>
    </rPh>
    <phoneticPr fontId="2"/>
  </si>
  <si>
    <t>令和2年</t>
    <rPh sb="0" eb="2">
      <t>レイワ</t>
    </rPh>
    <rPh sb="3" eb="4">
      <t>ネン</t>
    </rPh>
    <phoneticPr fontId="2"/>
  </si>
  <si>
    <t>令和2年</t>
    <rPh sb="0" eb="2">
      <t>レイワ</t>
    </rPh>
    <phoneticPr fontId="2"/>
  </si>
  <si>
    <t>令和3年</t>
    <rPh sb="0" eb="2">
      <t>レイワ</t>
    </rPh>
    <phoneticPr fontId="2"/>
  </si>
  <si>
    <t>令和２年度</t>
    <rPh sb="0" eb="2">
      <t>レイワ</t>
    </rPh>
    <rPh sb="3" eb="5">
      <t>ネンド</t>
    </rPh>
    <rPh sb="4" eb="5">
      <t>ド</t>
    </rPh>
    <phoneticPr fontId="2"/>
  </si>
  <si>
    <t>銅像堀公園内資材置場</t>
    <rPh sb="0" eb="2">
      <t>ドウゾウ</t>
    </rPh>
    <rPh sb="2" eb="3">
      <t>ボリ</t>
    </rPh>
    <rPh sb="3" eb="5">
      <t>コウエン</t>
    </rPh>
    <rPh sb="5" eb="6">
      <t>ナイ</t>
    </rPh>
    <rPh sb="6" eb="8">
      <t>シザイ</t>
    </rPh>
    <phoneticPr fontId="2"/>
  </si>
  <si>
    <t>向島5-9-1</t>
    <rPh sb="0" eb="2">
      <t>ムコウジマ</t>
    </rPh>
    <phoneticPr fontId="2"/>
  </si>
  <si>
    <t>土のう</t>
    <rPh sb="0" eb="1">
      <t>ド</t>
    </rPh>
    <phoneticPr fontId="2"/>
  </si>
  <si>
    <t>３階</t>
    <phoneticPr fontId="2"/>
  </si>
  <si>
    <t>令和２年度</t>
    <rPh sb="0" eb="2">
      <t>レイワ</t>
    </rPh>
    <rPh sb="3" eb="5">
      <t>ネンド</t>
    </rPh>
    <phoneticPr fontId="2"/>
  </si>
  <si>
    <t>アパホテル（株）と使用契約</t>
    <phoneticPr fontId="2"/>
  </si>
  <si>
    <t>ヒューリック（株）と使用契約</t>
    <phoneticPr fontId="2"/>
  </si>
  <si>
    <t>１階</t>
    <rPh sb="1" eb="2">
      <t>カイ</t>
    </rPh>
    <phoneticPr fontId="2"/>
  </si>
  <si>
    <t>（株）関東マツダと使用契約</t>
    <phoneticPr fontId="2"/>
  </si>
  <si>
    <t>階層</t>
    <rPh sb="0" eb="2">
      <t>カイソウ</t>
    </rPh>
    <phoneticPr fontId="2"/>
  </si>
  <si>
    <t>４階</t>
    <rPh sb="1" eb="2">
      <t>カイ</t>
    </rPh>
    <phoneticPr fontId="2"/>
  </si>
  <si>
    <t>２階</t>
    <rPh sb="1" eb="2">
      <t>カイ</t>
    </rPh>
    <phoneticPr fontId="2"/>
  </si>
  <si>
    <t>３階</t>
    <rPh sb="1" eb="2">
      <t>カイ</t>
    </rPh>
    <phoneticPr fontId="2"/>
  </si>
  <si>
    <t>1階</t>
    <rPh sb="1" eb="2">
      <t>カイ</t>
    </rPh>
    <phoneticPr fontId="2"/>
  </si>
  <si>
    <t>地下1階</t>
    <rPh sb="0" eb="2">
      <t>チカ</t>
    </rPh>
    <rPh sb="3" eb="4">
      <t>カイ</t>
    </rPh>
    <phoneticPr fontId="2"/>
  </si>
  <si>
    <t>地下２階</t>
    <rPh sb="0" eb="2">
      <t>チカ</t>
    </rPh>
    <rPh sb="3" eb="4">
      <t>カイ</t>
    </rPh>
    <phoneticPr fontId="2"/>
  </si>
  <si>
    <t>①１階</t>
    <rPh sb="2" eb="3">
      <t>カイ</t>
    </rPh>
    <phoneticPr fontId="2"/>
  </si>
  <si>
    <t>②２・３階</t>
    <rPh sb="4" eb="5">
      <t>カイ</t>
    </rPh>
    <phoneticPr fontId="2"/>
  </si>
  <si>
    <t>③１階</t>
    <rPh sb="2" eb="3">
      <t>カイ</t>
    </rPh>
    <phoneticPr fontId="2"/>
  </si>
  <si>
    <t>５階</t>
    <rPh sb="1" eb="2">
      <t>カイ</t>
    </rPh>
    <phoneticPr fontId="2"/>
  </si>
  <si>
    <t>アパホテル防災備蓄倉庫（寄託）</t>
    <phoneticPr fontId="2"/>
  </si>
  <si>
    <t>アルコール消毒剤</t>
    <rPh sb="5" eb="8">
      <t>ショウドクザイ</t>
    </rPh>
    <phoneticPr fontId="2"/>
  </si>
  <si>
    <t>１本１５００ｍｌ</t>
    <rPh sb="1" eb="2">
      <t>ホン</t>
    </rPh>
    <phoneticPr fontId="2"/>
  </si>
  <si>
    <t>210枚（30枚×7箱）300枚（50枚×6箱）</t>
    <rPh sb="3" eb="4">
      <t>マイ</t>
    </rPh>
    <rPh sb="7" eb="8">
      <t>マイ</t>
    </rPh>
    <rPh sb="10" eb="11">
      <t>ハコ</t>
    </rPh>
    <rPh sb="15" eb="16">
      <t>マイ</t>
    </rPh>
    <rPh sb="19" eb="20">
      <t>マイ</t>
    </rPh>
    <rPh sb="22" eb="23">
      <t>ハコ</t>
    </rPh>
    <phoneticPr fontId="2"/>
  </si>
  <si>
    <t>屋内型避難所用テント</t>
    <rPh sb="0" eb="3">
      <t>オクナイガタ</t>
    </rPh>
    <rPh sb="3" eb="6">
      <t>ヒナンジョ</t>
    </rPh>
    <rPh sb="6" eb="7">
      <t>ヨウ</t>
    </rPh>
    <phoneticPr fontId="2"/>
  </si>
  <si>
    <t>1箱４張</t>
    <rPh sb="1" eb="2">
      <t>ハコ</t>
    </rPh>
    <rPh sb="3" eb="4">
      <t>ハリ</t>
    </rPh>
    <phoneticPr fontId="2"/>
  </si>
  <si>
    <t>事務用品一式</t>
    <rPh sb="0" eb="2">
      <t>ジム</t>
    </rPh>
    <rPh sb="2" eb="4">
      <t>ヨウヒン</t>
    </rPh>
    <rPh sb="4" eb="6">
      <t>イッシキ</t>
    </rPh>
    <phoneticPr fontId="2"/>
  </si>
  <si>
    <t>式</t>
    <rPh sb="0" eb="1">
      <t>シキ</t>
    </rPh>
    <phoneticPr fontId="2"/>
  </si>
  <si>
    <t>2か所</t>
    <rPh sb="2" eb="3">
      <t>ショ</t>
    </rPh>
    <phoneticPr fontId="2"/>
  </si>
  <si>
    <t>品　　　　　名</t>
    <rPh sb="0" eb="1">
      <t>シナ</t>
    </rPh>
    <rPh sb="6" eb="7">
      <t>メイ</t>
    </rPh>
    <phoneticPr fontId="2"/>
  </si>
  <si>
    <t>総　数　量</t>
    <rPh sb="0" eb="1">
      <t>ソウ</t>
    </rPh>
    <rPh sb="2" eb="3">
      <t>カズ</t>
    </rPh>
    <rPh sb="4" eb="5">
      <t>リョウ</t>
    </rPh>
    <phoneticPr fontId="2"/>
  </si>
  <si>
    <t>備　　　　　考</t>
    <rPh sb="0" eb="1">
      <t>ソナエ</t>
    </rPh>
    <rPh sb="6" eb="7">
      <t>コウ</t>
    </rPh>
    <phoneticPr fontId="2"/>
  </si>
  <si>
    <t>横網1-11-10</t>
    <rPh sb="0" eb="2">
      <t>ヨコアミ</t>
    </rPh>
    <phoneticPr fontId="2"/>
  </si>
  <si>
    <t>横網1-2-13</t>
    <phoneticPr fontId="2"/>
  </si>
  <si>
    <t>立花5-1-8</t>
    <phoneticPr fontId="2"/>
  </si>
  <si>
    <t>防犯カメラ設置(増減）台数</t>
    <rPh sb="0" eb="2">
      <t>ボウハン</t>
    </rPh>
    <rPh sb="5" eb="7">
      <t>セッチ</t>
    </rPh>
    <rPh sb="8" eb="10">
      <t>ゾウゲン</t>
    </rPh>
    <rPh sb="11" eb="13">
      <t>ダイスウ</t>
    </rPh>
    <phoneticPr fontId="2"/>
  </si>
  <si>
    <t>2か所</t>
    <rPh sb="2" eb="3">
      <t>トコロ</t>
    </rPh>
    <phoneticPr fontId="2"/>
  </si>
  <si>
    <t>39か所</t>
    <rPh sb="3" eb="4">
      <t>ショ</t>
    </rPh>
    <phoneticPr fontId="2"/>
  </si>
  <si>
    <t>34か所</t>
    <rPh sb="3" eb="4">
      <t>トコロ</t>
    </rPh>
    <phoneticPr fontId="2"/>
  </si>
  <si>
    <t>総合運動場</t>
    <rPh sb="0" eb="2">
      <t>ソウゴウ</t>
    </rPh>
    <rPh sb="2" eb="5">
      <t>ウンドウジョウ</t>
    </rPh>
    <phoneticPr fontId="2"/>
  </si>
  <si>
    <t>39箇所</t>
    <rPh sb="2" eb="4">
      <t>カショ</t>
    </rPh>
    <phoneticPr fontId="2"/>
  </si>
  <si>
    <t>21　旧すみだ健康ハウス防災備蓄倉庫</t>
    <rPh sb="3" eb="4">
      <t>キュウ</t>
    </rPh>
    <rPh sb="7" eb="9">
      <t>ケンコウ</t>
    </rPh>
    <rPh sb="12" eb="14">
      <t>ボウサイ</t>
    </rPh>
    <rPh sb="14" eb="16">
      <t>ビチク</t>
    </rPh>
    <rPh sb="16" eb="18">
      <t>ソウコ</t>
    </rPh>
    <phoneticPr fontId="2"/>
  </si>
  <si>
    <t>22　情報経営イノベーション専門職大学防災備蓄倉庫</t>
    <rPh sb="3" eb="5">
      <t>ジョウホウ</t>
    </rPh>
    <rPh sb="5" eb="7">
      <t>ケイエイ</t>
    </rPh>
    <rPh sb="14" eb="16">
      <t>センモン</t>
    </rPh>
    <rPh sb="16" eb="17">
      <t>ショク</t>
    </rPh>
    <rPh sb="17" eb="19">
      <t>ダイガク</t>
    </rPh>
    <rPh sb="19" eb="21">
      <t>ボウサイ</t>
    </rPh>
    <rPh sb="21" eb="23">
      <t>ビチク</t>
    </rPh>
    <rPh sb="23" eb="25">
      <t>ソウコ</t>
    </rPh>
    <phoneticPr fontId="2"/>
  </si>
  <si>
    <t>23　アパホテル防災備蓄倉庫</t>
    <phoneticPr fontId="2"/>
  </si>
  <si>
    <t>24　両国リバーセンター防災備蓄倉庫</t>
    <phoneticPr fontId="2"/>
  </si>
  <si>
    <t>25　関東マツダ墨田店防災備蓄倉庫</t>
    <phoneticPr fontId="2"/>
  </si>
  <si>
    <t>26　旧向島中学校</t>
    <rPh sb="3" eb="9">
      <t>キュウムコウジマチュウガッコウ</t>
    </rPh>
    <phoneticPr fontId="2"/>
  </si>
  <si>
    <t>東向島4-18-9</t>
    <rPh sb="0" eb="3">
      <t>ヒガシムコウジマ</t>
    </rPh>
    <phoneticPr fontId="2"/>
  </si>
  <si>
    <t>平成11年度</t>
    <rPh sb="0" eb="2">
      <t>ヘイセイ</t>
    </rPh>
    <rPh sb="4" eb="6">
      <t>ネンド</t>
    </rPh>
    <phoneticPr fontId="2"/>
  </si>
  <si>
    <t>27　旧隅田小学校</t>
    <rPh sb="3" eb="9">
      <t>キュウスミダショウガッコウ</t>
    </rPh>
    <phoneticPr fontId="2"/>
  </si>
  <si>
    <t>墨田4-6-5</t>
    <rPh sb="0" eb="2">
      <t>スミダ</t>
    </rPh>
    <phoneticPr fontId="2"/>
  </si>
  <si>
    <t>平成５年度</t>
    <rPh sb="0" eb="2">
      <t>ヘイセイ</t>
    </rPh>
    <rPh sb="3" eb="5">
      <t>ネンド</t>
    </rPh>
    <phoneticPr fontId="2"/>
  </si>
  <si>
    <t>（8）  区防災備蓄倉庫の現況</t>
    <rPh sb="5" eb="6">
      <t>ク</t>
    </rPh>
    <rPh sb="6" eb="8">
      <t>ボウサイ</t>
    </rPh>
    <rPh sb="8" eb="10">
      <t>ビチク</t>
    </rPh>
    <rPh sb="10" eb="12">
      <t>ソウコ</t>
    </rPh>
    <rPh sb="13" eb="15">
      <t>ゲンキョウ</t>
    </rPh>
    <phoneticPr fontId="2"/>
  </si>
  <si>
    <t>指定避難所防災備蓄倉庫等の状況</t>
    <rPh sb="0" eb="2">
      <t>シテイ</t>
    </rPh>
    <rPh sb="2" eb="5">
      <t>ヒナンジョ</t>
    </rPh>
    <rPh sb="5" eb="7">
      <t>ボウサイ</t>
    </rPh>
    <rPh sb="11" eb="12">
      <t>トウ</t>
    </rPh>
    <phoneticPr fontId="2"/>
  </si>
  <si>
    <t>（区防災備蓄倉庫参照）</t>
    <rPh sb="1" eb="2">
      <t>ク</t>
    </rPh>
    <rPh sb="2" eb="4">
      <t>ボウサイ</t>
    </rPh>
    <rPh sb="4" eb="6">
      <t>ビチク</t>
    </rPh>
    <rPh sb="6" eb="8">
      <t>ソウコ</t>
    </rPh>
    <rPh sb="8" eb="10">
      <t>サンショウ</t>
    </rPh>
    <phoneticPr fontId="2"/>
  </si>
  <si>
    <t>小・中学校等（39ヶ所）</t>
    <rPh sb="0" eb="1">
      <t>ショウ</t>
    </rPh>
    <rPh sb="2" eb="5">
      <t>チュウガッコウ</t>
    </rPh>
    <rPh sb="5" eb="6">
      <t>トウ</t>
    </rPh>
    <rPh sb="10" eb="11">
      <t>ショ</t>
    </rPh>
    <phoneticPr fontId="2"/>
  </si>
  <si>
    <t>　　　3 平成30年度と令和元年度のみ通学路沿道ブロック塀等除却助成分を含む。</t>
    <rPh sb="12" eb="14">
      <t>レイワ</t>
    </rPh>
    <rPh sb="14" eb="16">
      <t>ガンネン</t>
    </rPh>
    <rPh sb="16" eb="17">
      <t>ド</t>
    </rPh>
    <rPh sb="32" eb="34">
      <t>ジョセイ</t>
    </rPh>
    <rPh sb="34" eb="35">
      <t>ブン</t>
    </rPh>
    <phoneticPr fontId="2"/>
  </si>
  <si>
    <t>令和3年度</t>
    <rPh sb="0" eb="2">
      <t>レイワ</t>
    </rPh>
    <rPh sb="3" eb="5">
      <t>ネンド</t>
    </rPh>
    <rPh sb="4" eb="5">
      <t>ド</t>
    </rPh>
    <phoneticPr fontId="2"/>
  </si>
  <si>
    <t>令和３年度</t>
    <rPh sb="0" eb="2">
      <t>レイワ</t>
    </rPh>
    <rPh sb="3" eb="5">
      <t>ネンド</t>
    </rPh>
    <rPh sb="4" eb="5">
      <t>ド</t>
    </rPh>
    <phoneticPr fontId="2"/>
  </si>
  <si>
    <t>令和4年</t>
    <rPh sb="0" eb="2">
      <t>レイワ</t>
    </rPh>
    <rPh sb="3" eb="4">
      <t>ネン</t>
    </rPh>
    <phoneticPr fontId="2"/>
  </si>
  <si>
    <t>令和4年</t>
    <rPh sb="0" eb="2">
      <t>レイワ</t>
    </rPh>
    <phoneticPr fontId="2"/>
  </si>
  <si>
    <t>111,730枚</t>
    <phoneticPr fontId="2"/>
  </si>
  <si>
    <t>221,519枚</t>
    <phoneticPr fontId="2"/>
  </si>
  <si>
    <t>7,500食</t>
    <rPh sb="5" eb="6">
      <t>ショク</t>
    </rPh>
    <phoneticPr fontId="2"/>
  </si>
  <si>
    <t>3,600食</t>
    <rPh sb="5" eb="6">
      <t>ショク</t>
    </rPh>
    <phoneticPr fontId="2"/>
  </si>
  <si>
    <t>米粉クッキー</t>
    <rPh sb="0" eb="2">
      <t>コメコ</t>
    </rPh>
    <phoneticPr fontId="2"/>
  </si>
  <si>
    <t>防災備蓄倉庫（28ヶ所）</t>
    <rPh sb="0" eb="2">
      <t>ボウサイ</t>
    </rPh>
    <rPh sb="2" eb="4">
      <t>ビチク</t>
    </rPh>
    <rPh sb="4" eb="6">
      <t>ソウコ</t>
    </rPh>
    <rPh sb="10" eb="11">
      <t>ショ</t>
    </rPh>
    <phoneticPr fontId="2"/>
  </si>
  <si>
    <t>ライスクッキー</t>
    <phoneticPr fontId="2"/>
  </si>
  <si>
    <t>クラッカー</t>
    <phoneticPr fontId="2"/>
  </si>
  <si>
    <t>おかゆ</t>
    <phoneticPr fontId="2"/>
  </si>
  <si>
    <t>１箱５０袋入、１袋２３０ｇ、食物アレルギー物質特定原材料等２８品目不使用</t>
    <rPh sb="1" eb="2">
      <t>ハコ</t>
    </rPh>
    <rPh sb="4" eb="5">
      <t>フクロ</t>
    </rPh>
    <rPh sb="5" eb="6">
      <t>イ</t>
    </rPh>
    <rPh sb="8" eb="9">
      <t>フクロ</t>
    </rPh>
    <rPh sb="14" eb="16">
      <t>ショクモツ</t>
    </rPh>
    <rPh sb="21" eb="23">
      <t>ブッシツ</t>
    </rPh>
    <rPh sb="23" eb="25">
      <t>トクテイ</t>
    </rPh>
    <rPh sb="25" eb="28">
      <t>ゲンザイリョウ</t>
    </rPh>
    <rPh sb="28" eb="29">
      <t>トウ</t>
    </rPh>
    <rPh sb="31" eb="33">
      <t>ヒンモク</t>
    </rPh>
    <rPh sb="33" eb="36">
      <t>フシヨウ</t>
    </rPh>
    <phoneticPr fontId="2"/>
  </si>
  <si>
    <t>ペットボトル1.5L</t>
    <phoneticPr fontId="2"/>
  </si>
  <si>
    <t>組</t>
    <phoneticPr fontId="2"/>
  </si>
  <si>
    <t>相模ゴム工業(株)製　chu-bo!</t>
    <phoneticPr fontId="2"/>
  </si>
  <si>
    <t>１袋３４枚</t>
    <phoneticPr fontId="2"/>
  </si>
  <si>
    <t>１袋３０枚</t>
    <phoneticPr fontId="2"/>
  </si>
  <si>
    <t>１袋８２枚/テープタイプ</t>
    <phoneticPr fontId="2"/>
  </si>
  <si>
    <t>１袋５８枚/パンツタイプ</t>
    <phoneticPr fontId="2"/>
  </si>
  <si>
    <t>１袋４４枚/パンツタイプ</t>
    <phoneticPr fontId="2"/>
  </si>
  <si>
    <t>コップ</t>
    <phoneticPr fontId="2"/>
  </si>
  <si>
    <t>どんぶり（スチロール）</t>
    <phoneticPr fontId="2"/>
  </si>
  <si>
    <t>ハンドソープ</t>
    <phoneticPr fontId="2"/>
  </si>
  <si>
    <t>１本２Ｌ、空容器（350ml）１２本</t>
    <phoneticPr fontId="2"/>
  </si>
  <si>
    <t>ローソク</t>
    <phoneticPr fontId="2"/>
  </si>
  <si>
    <t>アルミマット</t>
    <phoneticPr fontId="2"/>
  </si>
  <si>
    <t>エアーマット</t>
    <phoneticPr fontId="2"/>
  </si>
  <si>
    <t>２２ｃｍ、２．７５Ｌ</t>
    <phoneticPr fontId="2"/>
  </si>
  <si>
    <t>ビニールシート</t>
    <phoneticPr fontId="2"/>
  </si>
  <si>
    <t>３．６×５．４</t>
    <phoneticPr fontId="2"/>
  </si>
  <si>
    <t>トイレットベーパー</t>
    <phoneticPr fontId="2"/>
  </si>
  <si>
    <t>タオル</t>
    <phoneticPr fontId="2"/>
  </si>
  <si>
    <t>タオルケット</t>
    <phoneticPr fontId="2"/>
  </si>
  <si>
    <t>ビニールござ</t>
    <phoneticPr fontId="2"/>
  </si>
  <si>
    <t>１本５００ｍｌ</t>
    <phoneticPr fontId="2"/>
  </si>
  <si>
    <t>ハイター</t>
    <phoneticPr fontId="2"/>
  </si>
  <si>
    <t>ラップ</t>
    <phoneticPr fontId="2"/>
  </si>
  <si>
    <t>ダンボールベッド</t>
    <phoneticPr fontId="2"/>
  </si>
  <si>
    <t>おしりふき</t>
    <phoneticPr fontId="2"/>
  </si>
  <si>
    <t>マスク</t>
    <phoneticPr fontId="2"/>
  </si>
  <si>
    <t>リハビリパンツ（Ｍ－Ｌサイズ）</t>
    <phoneticPr fontId="2"/>
  </si>
  <si>
    <t>リハビリパンツ（Ｌ－ＬＬサイズ）</t>
    <phoneticPr fontId="2"/>
  </si>
  <si>
    <t>１袋２０枚</t>
    <phoneticPr fontId="2"/>
  </si>
  <si>
    <t>パンティライナー</t>
    <phoneticPr fontId="2"/>
  </si>
  <si>
    <t>ろ過機</t>
    <rPh sb="1" eb="2">
      <t>カ</t>
    </rPh>
    <rPh sb="2" eb="3">
      <t>キ</t>
    </rPh>
    <phoneticPr fontId="2"/>
  </si>
  <si>
    <t>区施設等22台含む</t>
    <rPh sb="0" eb="1">
      <t>ク</t>
    </rPh>
    <rPh sb="1" eb="3">
      <t>シセツ</t>
    </rPh>
    <rPh sb="3" eb="4">
      <t>トウ</t>
    </rPh>
    <rPh sb="6" eb="7">
      <t>ダイ</t>
    </rPh>
    <rPh sb="7" eb="8">
      <t>フク</t>
    </rPh>
    <phoneticPr fontId="2"/>
  </si>
  <si>
    <t>ポリタンク</t>
    <phoneticPr fontId="2"/>
  </si>
  <si>
    <t>ソーラーライト・防犯ブザー付き</t>
    <phoneticPr fontId="2"/>
  </si>
  <si>
    <t>ガソリン・カセットボンベ併用式発電機</t>
    <phoneticPr fontId="2"/>
  </si>
  <si>
    <t>１台あたりカセットボンベ１２本付き</t>
    <phoneticPr fontId="2"/>
  </si>
  <si>
    <t>フォグジェッター</t>
    <phoneticPr fontId="2"/>
  </si>
  <si>
    <t>LEDライト</t>
    <phoneticPr fontId="2"/>
  </si>
  <si>
    <t>LEDパイプライト</t>
    <phoneticPr fontId="2"/>
  </si>
  <si>
    <t>コードリール</t>
    <phoneticPr fontId="2"/>
  </si>
  <si>
    <t>トランシーバー</t>
    <phoneticPr fontId="2"/>
  </si>
  <si>
    <t>ヘッドライト</t>
    <phoneticPr fontId="2"/>
  </si>
  <si>
    <t>１箱８缶/１缶１ℓ</t>
    <phoneticPr fontId="2"/>
  </si>
  <si>
    <t>リアカー</t>
    <phoneticPr fontId="2"/>
  </si>
  <si>
    <t>テント（２．７×３．６ｍ）</t>
    <phoneticPr fontId="2"/>
  </si>
  <si>
    <t>テント（３．６×５．４ｍ）</t>
    <phoneticPr fontId="2"/>
  </si>
  <si>
    <t>テント（５．４×５．４ｍ）</t>
    <phoneticPr fontId="2"/>
  </si>
  <si>
    <t>感染症対策物資</t>
    <rPh sb="0" eb="3">
      <t>カンセンショウ</t>
    </rPh>
    <rPh sb="3" eb="5">
      <t>タイサク</t>
    </rPh>
    <rPh sb="5" eb="7">
      <t>ブッシ</t>
    </rPh>
    <phoneticPr fontId="2"/>
  </si>
  <si>
    <t>応急食糧品等</t>
    <rPh sb="0" eb="5">
      <t>オウキュウショクリョウヒン</t>
    </rPh>
    <rPh sb="5" eb="6">
      <t>トウ</t>
    </rPh>
    <phoneticPr fontId="2"/>
  </si>
  <si>
    <t>53隊</t>
    <rPh sb="2" eb="3">
      <t>タイ</t>
    </rPh>
    <phoneticPr fontId="2"/>
  </si>
  <si>
    <t>国Ｒ3.3.31、都Ｒ3.3.31</t>
    <rPh sb="0" eb="1">
      <t>クニ</t>
    </rPh>
    <rPh sb="9" eb="10">
      <t>ト</t>
    </rPh>
    <phoneticPr fontId="2"/>
  </si>
  <si>
    <t>江東西</t>
  </si>
  <si>
    <t>墨田工区</t>
  </si>
  <si>
    <t>（13）  倉庫の現況</t>
    <phoneticPr fontId="2"/>
  </si>
  <si>
    <t>建設年度</t>
    <rPh sb="0" eb="2">
      <t>ケンセツ</t>
    </rPh>
    <rPh sb="2" eb="4">
      <t>ネンド</t>
    </rPh>
    <phoneticPr fontId="2"/>
  </si>
  <si>
    <t>令和4年度</t>
    <rPh sb="0" eb="2">
      <t>レイワ</t>
    </rPh>
    <rPh sb="3" eb="5">
      <t>ネンド</t>
    </rPh>
    <rPh sb="4" eb="5">
      <t>ド</t>
    </rPh>
    <phoneticPr fontId="2"/>
  </si>
  <si>
    <t>令和４年度</t>
    <rPh sb="0" eb="2">
      <t>レイワ</t>
    </rPh>
    <rPh sb="3" eb="5">
      <t>ネンド</t>
    </rPh>
    <rPh sb="4" eb="5">
      <t>ド</t>
    </rPh>
    <phoneticPr fontId="2"/>
  </si>
  <si>
    <t>令和5年</t>
    <rPh sb="0" eb="2">
      <t>レイワ</t>
    </rPh>
    <rPh sb="3" eb="4">
      <t>ネン</t>
    </rPh>
    <phoneticPr fontId="2"/>
  </si>
  <si>
    <t>令和5年</t>
    <rPh sb="0" eb="2">
      <t>レイワ</t>
    </rPh>
    <phoneticPr fontId="2"/>
  </si>
  <si>
    <t>不燃・耐震促進課</t>
    <rPh sb="0" eb="2">
      <t>フネン</t>
    </rPh>
    <rPh sb="3" eb="5">
      <t>タイシン</t>
    </rPh>
    <rPh sb="5" eb="7">
      <t>ソクシン</t>
    </rPh>
    <rPh sb="7" eb="8">
      <t>カ</t>
    </rPh>
    <phoneticPr fontId="2"/>
  </si>
  <si>
    <t>不燃・耐震促進課</t>
    <rPh sb="0" eb="2">
      <t>フネン</t>
    </rPh>
    <rPh sb="3" eb="7">
      <t>タイシンソクシン</t>
    </rPh>
    <rPh sb="7" eb="8">
      <t>カ</t>
    </rPh>
    <phoneticPr fontId="2"/>
  </si>
  <si>
    <t>令和4年度</t>
    <rPh sb="0" eb="2">
      <t>レイワ</t>
    </rPh>
    <rPh sb="3" eb="5">
      <t>ネンド</t>
    </rPh>
    <phoneticPr fontId="2"/>
  </si>
  <si>
    <t>28　千葉大学防災備蓄倉庫</t>
    <rPh sb="3" eb="7">
      <t>チバダイガク</t>
    </rPh>
    <rPh sb="7" eb="9">
      <t>ボウサイ</t>
    </rPh>
    <rPh sb="9" eb="11">
      <t>ビチク</t>
    </rPh>
    <rPh sb="11" eb="13">
      <t>ソウコ</t>
    </rPh>
    <phoneticPr fontId="2"/>
  </si>
  <si>
    <t>文花1-19-1</t>
    <rPh sb="0" eb="2">
      <t>ブンカ</t>
    </rPh>
    <phoneticPr fontId="2"/>
  </si>
  <si>
    <t>地下１階</t>
    <rPh sb="0" eb="2">
      <t>チカ</t>
    </rPh>
    <rPh sb="3" eb="4">
      <t>カイ</t>
    </rPh>
    <phoneticPr fontId="2"/>
  </si>
  <si>
    <t>令和4年度</t>
    <rPh sb="0" eb="2">
      <t>レイワ</t>
    </rPh>
    <rPh sb="3" eb="4">
      <t>ネン</t>
    </rPh>
    <rPh sb="4" eb="5">
      <t>ド</t>
    </rPh>
    <phoneticPr fontId="2"/>
  </si>
  <si>
    <t>千葉大学と協定締結</t>
    <rPh sb="0" eb="4">
      <t>チバダイガク</t>
    </rPh>
    <rPh sb="5" eb="7">
      <t>キョウテイ</t>
    </rPh>
    <rPh sb="7" eb="9">
      <t>テイケツ</t>
    </rPh>
    <phoneticPr fontId="2"/>
  </si>
  <si>
    <t>11,600食</t>
    <phoneticPr fontId="2"/>
  </si>
  <si>
    <t>A:1箱96個、B:1箱12個</t>
    <rPh sb="3" eb="4">
      <t>ハコ</t>
    </rPh>
    <rPh sb="6" eb="7">
      <t>コ</t>
    </rPh>
    <rPh sb="11" eb="12">
      <t>ハコ</t>
    </rPh>
    <rPh sb="14" eb="15">
      <t>コ</t>
    </rPh>
    <phoneticPr fontId="2"/>
  </si>
  <si>
    <t>旧ごみ袋</t>
    <rPh sb="0" eb="1">
      <t>キュウ</t>
    </rPh>
    <rPh sb="3" eb="4">
      <t>フクロ</t>
    </rPh>
    <phoneticPr fontId="2"/>
  </si>
  <si>
    <t>１箱１０本（１本１Ｌ）</t>
    <rPh sb="1" eb="2">
      <t>ハコ</t>
    </rPh>
    <rPh sb="4" eb="5">
      <t>ホン</t>
    </rPh>
    <rPh sb="7" eb="8">
      <t>ホン</t>
    </rPh>
    <phoneticPr fontId="2"/>
  </si>
  <si>
    <t>内訳については『要援護者（障害者用）対策物資一覧』参照</t>
    <rPh sb="0" eb="2">
      <t>ウチワケ</t>
    </rPh>
    <rPh sb="8" eb="9">
      <t>ヨウ</t>
    </rPh>
    <rPh sb="9" eb="11">
      <t>エンゴ</t>
    </rPh>
    <rPh sb="11" eb="12">
      <t>シャ</t>
    </rPh>
    <rPh sb="13" eb="16">
      <t>ショウガイシャ</t>
    </rPh>
    <rPh sb="16" eb="17">
      <t>ヨウ</t>
    </rPh>
    <rPh sb="18" eb="20">
      <t>タイサク</t>
    </rPh>
    <rPh sb="20" eb="22">
      <t>ブッシ</t>
    </rPh>
    <rPh sb="22" eb="24">
      <t>イチラン</t>
    </rPh>
    <rPh sb="25" eb="27">
      <t>サンショウ</t>
    </rPh>
    <phoneticPr fontId="2"/>
  </si>
  <si>
    <t>内訳については『事務用品一覧』参照</t>
    <rPh sb="0" eb="2">
      <t>ウチワケ</t>
    </rPh>
    <rPh sb="8" eb="10">
      <t>ジム</t>
    </rPh>
    <rPh sb="10" eb="12">
      <t>ヨウヒン</t>
    </rPh>
    <rPh sb="12" eb="14">
      <t>イチラン</t>
    </rPh>
    <rPh sb="15" eb="17">
      <t>サンショウ</t>
    </rPh>
    <phoneticPr fontId="2"/>
  </si>
  <si>
    <t>４２組は平成２１年３月購入</t>
    <rPh sb="2" eb="3">
      <t>クミ</t>
    </rPh>
    <rPh sb="4" eb="6">
      <t>ヘイセイ</t>
    </rPh>
    <rPh sb="8" eb="9">
      <t>ネン</t>
    </rPh>
    <rPh sb="10" eb="11">
      <t>ガツ</t>
    </rPh>
    <rPh sb="11" eb="13">
      <t>コウニュウ</t>
    </rPh>
    <phoneticPr fontId="2"/>
  </si>
  <si>
    <t>受信機</t>
    <rPh sb="0" eb="2">
      <t>ジュシン</t>
    </rPh>
    <rPh sb="2" eb="3">
      <t>キ</t>
    </rPh>
    <phoneticPr fontId="2"/>
  </si>
  <si>
    <t>76か所</t>
    <phoneticPr fontId="2"/>
  </si>
  <si>
    <t>145か所</t>
    <rPh sb="4" eb="5">
      <t>トコロ</t>
    </rPh>
    <phoneticPr fontId="2"/>
  </si>
  <si>
    <t>-</t>
    <phoneticPr fontId="2"/>
  </si>
  <si>
    <t>77か所</t>
    <rPh sb="3" eb="4">
      <t>ショ</t>
    </rPh>
    <phoneticPr fontId="2"/>
  </si>
  <si>
    <t>150か所</t>
    <rPh sb="4" eb="5">
      <t>ショ</t>
    </rPh>
    <phoneticPr fontId="2"/>
  </si>
  <si>
    <t>171組織</t>
    <rPh sb="3" eb="5">
      <t>ソシキ</t>
    </rPh>
    <phoneticPr fontId="2"/>
  </si>
  <si>
    <t>51隊</t>
    <rPh sb="2" eb="3">
      <t>タイ</t>
    </rPh>
    <phoneticPr fontId="2"/>
  </si>
  <si>
    <t>1,941本</t>
    <rPh sb="5" eb="6">
      <t>ホン</t>
    </rPh>
    <phoneticPr fontId="2"/>
  </si>
  <si>
    <t>2,357本</t>
    <rPh sb="5" eb="6">
      <t>ホン</t>
    </rPh>
    <phoneticPr fontId="2"/>
  </si>
  <si>
    <t>土のう類､スコップ､ツルハシ､掛矢､塩化カルシウム､</t>
    <rPh sb="18" eb="20">
      <t>エンカ</t>
    </rPh>
    <phoneticPr fontId="2"/>
  </si>
  <si>
    <t>（注）1 平成31年3月1日付けで平井橋水防倉庫の用途変更及び地域力支援部への一部所管換えを行い、名称を「平井
         橋水防倉庫」から「平井橋倉庫」へ変更した。</t>
    <rPh sb="1" eb="2">
      <t>チュウ</t>
    </rPh>
    <rPh sb="5" eb="7">
      <t>ヘイセイ</t>
    </rPh>
    <rPh sb="9" eb="10">
      <t>ネン</t>
    </rPh>
    <rPh sb="11" eb="12">
      <t>ガツ</t>
    </rPh>
    <rPh sb="13" eb="14">
      <t>ニチ</t>
    </rPh>
    <rPh sb="14" eb="15">
      <t>ヅ</t>
    </rPh>
    <rPh sb="17" eb="19">
      <t>ヒライ</t>
    </rPh>
    <rPh sb="19" eb="20">
      <t>バシ</t>
    </rPh>
    <rPh sb="20" eb="22">
      <t>スイボウ</t>
    </rPh>
    <rPh sb="22" eb="24">
      <t>ソウコ</t>
    </rPh>
    <rPh sb="25" eb="27">
      <t>ヨウト</t>
    </rPh>
    <rPh sb="27" eb="29">
      <t>ヘンコウ</t>
    </rPh>
    <rPh sb="29" eb="30">
      <t>オヨ</t>
    </rPh>
    <rPh sb="31" eb="33">
      <t>チイキ</t>
    </rPh>
    <rPh sb="33" eb="34">
      <t>リョク</t>
    </rPh>
    <rPh sb="34" eb="36">
      <t>シエン</t>
    </rPh>
    <rPh sb="36" eb="37">
      <t>ブ</t>
    </rPh>
    <rPh sb="39" eb="41">
      <t>イチブ</t>
    </rPh>
    <rPh sb="41" eb="43">
      <t>ショカン</t>
    </rPh>
    <rPh sb="43" eb="44">
      <t>ガ</t>
    </rPh>
    <rPh sb="46" eb="47">
      <t>オコナ</t>
    </rPh>
    <rPh sb="53" eb="54">
      <t>タイラ</t>
    </rPh>
    <rPh sb="54" eb="56">
      <t>イハシ</t>
    </rPh>
    <rPh sb="65" eb="66">
      <t>バシ</t>
    </rPh>
    <rPh sb="66" eb="68">
      <t>スイボウ</t>
    </rPh>
    <rPh sb="68" eb="70">
      <t>ソウコ</t>
    </rPh>
    <phoneticPr fontId="2"/>
  </si>
  <si>
    <t>　　　2 令和2年4月1日付けの錦糸土木事務所の用途廃止及び令和2年12月1日付けの旧錦糸土木事務所の普通財産
         使用期間終了に伴い、旧錦糸土木事務所の使用を中止し、新たに銅像堀公園内資材置場の使用を開始した。</t>
    <rPh sb="5" eb="6">
      <t>レイ</t>
    </rPh>
    <rPh sb="6" eb="7">
      <t>ワ</t>
    </rPh>
    <rPh sb="8" eb="9">
      <t>ネン</t>
    </rPh>
    <rPh sb="10" eb="11">
      <t>ガツ</t>
    </rPh>
    <rPh sb="12" eb="13">
      <t>ニチ</t>
    </rPh>
    <rPh sb="13" eb="14">
      <t>ヅケ</t>
    </rPh>
    <rPh sb="16" eb="18">
      <t>キンシ</t>
    </rPh>
    <rPh sb="18" eb="20">
      <t>ドボク</t>
    </rPh>
    <rPh sb="20" eb="22">
      <t>ジム</t>
    </rPh>
    <rPh sb="22" eb="23">
      <t>ショ</t>
    </rPh>
    <rPh sb="24" eb="26">
      <t>ヨウト</t>
    </rPh>
    <rPh sb="26" eb="28">
      <t>ハイシ</t>
    </rPh>
    <rPh sb="28" eb="29">
      <t>オヨ</t>
    </rPh>
    <rPh sb="30" eb="32">
      <t>レイワ</t>
    </rPh>
    <rPh sb="33" eb="34">
      <t>ネン</t>
    </rPh>
    <rPh sb="36" eb="37">
      <t>ガツ</t>
    </rPh>
    <rPh sb="38" eb="39">
      <t>ニチ</t>
    </rPh>
    <rPh sb="39" eb="40">
      <t>ヅ</t>
    </rPh>
    <rPh sb="42" eb="43">
      <t>キュウ</t>
    </rPh>
    <rPh sb="43" eb="45">
      <t>キンシ</t>
    </rPh>
    <rPh sb="45" eb="47">
      <t>ドボク</t>
    </rPh>
    <rPh sb="47" eb="49">
      <t>ジム</t>
    </rPh>
    <rPh sb="49" eb="50">
      <t>ショ</t>
    </rPh>
    <rPh sb="51" eb="53">
      <t>フツウ</t>
    </rPh>
    <rPh sb="53" eb="55">
      <t>ザイサン</t>
    </rPh>
    <rPh sb="65" eb="67">
      <t>シヨウ</t>
    </rPh>
    <rPh sb="67" eb="69">
      <t>キカン</t>
    </rPh>
    <rPh sb="69" eb="71">
      <t>シュウリョウ</t>
    </rPh>
    <rPh sb="72" eb="73">
      <t>トモナ</t>
    </rPh>
    <rPh sb="75" eb="76">
      <t>キュウ</t>
    </rPh>
    <rPh sb="76" eb="78">
      <t>キンシ</t>
    </rPh>
    <rPh sb="78" eb="80">
      <t>ドボク</t>
    </rPh>
    <rPh sb="80" eb="82">
      <t>ジム</t>
    </rPh>
    <rPh sb="82" eb="83">
      <t>ショ</t>
    </rPh>
    <rPh sb="84" eb="86">
      <t>シヨウ</t>
    </rPh>
    <rPh sb="87" eb="89">
      <t>チュウシ</t>
    </rPh>
    <rPh sb="91" eb="92">
      <t>アラ</t>
    </rPh>
    <rPh sb="94" eb="96">
      <t>ドウゾウ</t>
    </rPh>
    <rPh sb="96" eb="97">
      <t>ボリ</t>
    </rPh>
    <rPh sb="97" eb="99">
      <t>コウエン</t>
    </rPh>
    <rPh sb="99" eb="100">
      <t>ナイ</t>
    </rPh>
    <rPh sb="100" eb="102">
      <t>シザイ</t>
    </rPh>
    <rPh sb="102" eb="104">
      <t>オキバ</t>
    </rPh>
    <rPh sb="105" eb="107">
      <t>シヨウ</t>
    </rPh>
    <rPh sb="108" eb="110">
      <t>カイシ</t>
    </rPh>
    <phoneticPr fontId="2"/>
  </si>
  <si>
    <t>SBパイル､応急ポンプ､発動発電機､投光機､ゴムボート</t>
    <rPh sb="19" eb="20">
      <t>ヒカリ</t>
    </rPh>
    <rPh sb="20" eb="21">
      <t>キ</t>
    </rPh>
    <phoneticPr fontId="2"/>
  </si>
  <si>
    <t>土のう類､スコップ､ツルハシ､SBパイル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</si>
</sst>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_);\(#,##0\)"/>
    <numFmt numFmtId="178" formatCode="0_);\(0\)"/>
    <numFmt numFmtId="179" formatCode="0.0%"/>
    <numFmt numFmtId="180" formatCode="#,##0.00_ "/>
    <numFmt numFmtId="181" formatCode="#,##0.00_);\(#,##0.00\)"/>
    <numFmt numFmtId="182" formatCode="0.0_ "/>
    <numFmt numFmtId="183" formatCode="#,##0_ "/>
    <numFmt numFmtId="184" formatCode="#,##0;&quot;△ &quot;#,##0"/>
    <numFmt numFmtId="185" formatCode="0_);[Red]\(0\)"/>
    <numFmt numFmtId="186" formatCode="&quot;－&quot;@&quot;－&quot;"/>
    <numFmt numFmtId="187" formatCode="0;\-0;;@"/>
    <numFmt numFmtId="188" formatCode="0.0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Ｐゴシック"/>
      <family val="3"/>
      <charset val="128"/>
    </font>
    <font>
      <sz val="9"/>
      <name val="ＭＳ Ｐゴシック"/>
      <family val="3"/>
      <charset val="128"/>
    </font>
    <font>
      <sz val="6"/>
      <name val="HG丸ｺﾞｼｯｸM-PRO"/>
      <family val="3"/>
      <charset val="128"/>
    </font>
    <font>
      <sz val="8"/>
      <name val="HG丸ｺﾞｼｯｸM-PRO"/>
      <family val="3"/>
      <charset val="128"/>
    </font>
    <font>
      <sz val="12"/>
      <name val="HG丸ｺﾞｼｯｸM-PRO"/>
      <family val="3"/>
      <charset val="128"/>
    </font>
    <font>
      <sz val="12"/>
      <name val="ＭＳ Ｐゴシック"/>
      <family val="3"/>
      <charset val="128"/>
    </font>
    <font>
      <sz val="10"/>
      <name val="ＭＳ Ｐゴシック"/>
      <family val="3"/>
      <charset val="128"/>
    </font>
    <font>
      <strike/>
      <sz val="11"/>
      <name val="ＭＳ Ｐゴシック"/>
      <family val="3"/>
      <charset val="128"/>
    </font>
    <font>
      <sz val="11"/>
      <color indexed="8"/>
      <name val="ＭＳ Ｐゴシック"/>
      <family val="3"/>
      <charset val="128"/>
      <scheme val="minor"/>
    </font>
    <font>
      <sz val="11"/>
      <color theme="1"/>
      <name val="ＭＳ Ｐゴシック"/>
      <family val="3"/>
      <charset val="128"/>
    </font>
    <font>
      <sz val="14"/>
      <color theme="1"/>
      <name val="ＭＳ Ｐゴシック"/>
      <family val="3"/>
      <charset val="128"/>
    </font>
    <font>
      <sz val="11"/>
      <name val="ＭＳ Ｐゴシック"/>
      <family val="3"/>
      <charset val="128"/>
      <scheme val="major"/>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tint="-0.1498764000366222"/>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theme="0" tint="-0.14951017792291024"/>
        <bgColor indexed="64"/>
      </patternFill>
    </fill>
    <fill>
      <patternFill patternType="solid">
        <fgColor theme="0" tint="-0.14938810388500626"/>
        <bgColor indexed="64"/>
      </patternFill>
    </fill>
    <fill>
      <patternFill patternType="solid">
        <fgColor theme="0" tint="-0.14963225196081423"/>
        <bgColor indexed="64"/>
      </patternFill>
    </fill>
  </fills>
  <borders count="1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double">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top/>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double">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top style="thin">
        <color indexed="64"/>
      </top>
      <bottom/>
      <diagonal/>
    </border>
    <border>
      <left style="thick">
        <color indexed="64"/>
      </left>
      <right/>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double">
        <color indexed="64"/>
      </top>
      <bottom/>
      <diagonal/>
    </border>
    <border>
      <left style="thick">
        <color indexed="64"/>
      </left>
      <right style="thin">
        <color indexed="64"/>
      </right>
      <top/>
      <bottom style="medium">
        <color indexed="64"/>
      </bottom>
      <diagonal/>
    </border>
    <border>
      <left style="thick">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bottom style="thin">
        <color indexed="64"/>
      </bottom>
      <diagonal/>
    </border>
    <border>
      <left style="thick">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style="double">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thin">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s>
  <cellStyleXfs count="10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xf numFmtId="0" fontId="1" fillId="0" borderId="0"/>
    <xf numFmtId="0" fontId="1" fillId="0" borderId="0">
      <alignment vertical="center"/>
    </xf>
    <xf numFmtId="0" fontId="29" fillId="0" borderId="0">
      <alignment vertical="center"/>
    </xf>
    <xf numFmtId="0" fontId="29" fillId="0" borderId="0">
      <alignment vertical="center"/>
    </xf>
    <xf numFmtId="0" fontId="2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4" borderId="0" applyNumberFormat="0" applyBorder="0" applyAlignment="0" applyProtection="0">
      <alignment vertical="center"/>
    </xf>
  </cellStyleXfs>
  <cellXfs count="999">
    <xf numFmtId="0" fontId="0" fillId="0" borderId="0" xfId="0" applyAlignment="1">
      <alignment vertical="center"/>
    </xf>
    <xf numFmtId="0" fontId="30" fillId="0" borderId="0" xfId="58" applyFont="1"/>
    <xf numFmtId="186" fontId="31" fillId="0" borderId="0" xfId="58" applyNumberFormat="1" applyFont="1"/>
    <xf numFmtId="0" fontId="30" fillId="0" borderId="0" xfId="71" applyFont="1"/>
    <xf numFmtId="176" fontId="30" fillId="0" borderId="0" xfId="71" applyNumberFormat="1" applyFont="1"/>
    <xf numFmtId="0" fontId="31" fillId="0" borderId="0" xfId="0" applyFont="1" applyAlignment="1">
      <alignment vertical="center"/>
    </xf>
    <xf numFmtId="0" fontId="30" fillId="0" borderId="0" xfId="66" applyFont="1"/>
    <xf numFmtId="0" fontId="30" fillId="0" borderId="0" xfId="66" applyFont="1" applyAlignment="1">
      <alignment horizontal="right"/>
    </xf>
    <xf numFmtId="0" fontId="30" fillId="0" borderId="10" xfId="82" applyFont="1" applyFill="1" applyBorder="1" applyAlignment="1">
      <alignment vertical="center" shrinkToFit="1"/>
    </xf>
    <xf numFmtId="0" fontId="30" fillId="0" borderId="11" xfId="82" applyFont="1" applyFill="1" applyBorder="1" applyAlignment="1">
      <alignment vertical="center" shrinkToFit="1"/>
    </xf>
    <xf numFmtId="0" fontId="30" fillId="0" borderId="0" xfId="71" applyFont="1" applyBorder="1" applyAlignment="1">
      <alignment horizontal="center"/>
    </xf>
    <xf numFmtId="176" fontId="30" fillId="0" borderId="0" xfId="71" applyNumberFormat="1" applyFont="1" applyBorder="1"/>
    <xf numFmtId="0" fontId="30" fillId="0" borderId="0" xfId="65" quotePrefix="1" applyFont="1" applyAlignment="1">
      <alignment horizontal="right"/>
    </xf>
    <xf numFmtId="0" fontId="30" fillId="0" borderId="0" xfId="66" applyFont="1" applyBorder="1"/>
    <xf numFmtId="0" fontId="30" fillId="0" borderId="0" xfId="74" applyFont="1"/>
    <xf numFmtId="0" fontId="30" fillId="0" borderId="0" xfId="66" quotePrefix="1" applyFont="1" applyAlignment="1">
      <alignment horizontal="right"/>
    </xf>
    <xf numFmtId="0" fontId="30" fillId="0" borderId="0" xfId="65" applyFont="1"/>
    <xf numFmtId="0" fontId="30" fillId="0" borderId="0" xfId="71" applyFont="1" applyBorder="1" applyAlignment="1">
      <alignment vertical="center"/>
    </xf>
    <xf numFmtId="0" fontId="30" fillId="0" borderId="0" xfId="71" applyFont="1" applyBorder="1"/>
    <xf numFmtId="184" fontId="30" fillId="0" borderId="0" xfId="71" applyNumberFormat="1" applyFont="1" applyBorder="1"/>
    <xf numFmtId="0" fontId="30" fillId="0" borderId="0" xfId="71" applyFont="1" applyBorder="1" applyAlignment="1"/>
    <xf numFmtId="176" fontId="30" fillId="0" borderId="0" xfId="71" applyNumberFormat="1" applyFont="1" applyBorder="1" applyAlignment="1">
      <alignment horizontal="center"/>
    </xf>
    <xf numFmtId="3" fontId="30" fillId="0" borderId="0" xfId="71" applyNumberFormat="1" applyFont="1" applyBorder="1"/>
    <xf numFmtId="0" fontId="30" fillId="0" borderId="0" xfId="71" applyFont="1" applyBorder="1" applyAlignment="1">
      <alignment horizontal="distributed" vertical="center"/>
    </xf>
    <xf numFmtId="176" fontId="30" fillId="0" borderId="0" xfId="71" quotePrefix="1" applyNumberFormat="1" applyFont="1" applyAlignment="1">
      <alignment horizontal="right"/>
    </xf>
    <xf numFmtId="0" fontId="30" fillId="0" borderId="12" xfId="66" applyFont="1" applyBorder="1" applyAlignment="1">
      <alignment vertical="center"/>
    </xf>
    <xf numFmtId="0" fontId="30" fillId="0" borderId="13" xfId="67" applyFont="1" applyFill="1" applyBorder="1" applyAlignment="1">
      <alignment vertical="center"/>
    </xf>
    <xf numFmtId="0" fontId="30" fillId="0" borderId="14" xfId="67" applyFont="1" applyFill="1" applyBorder="1" applyAlignment="1">
      <alignment vertical="center"/>
    </xf>
    <xf numFmtId="0" fontId="30" fillId="0" borderId="15" xfId="66" applyFont="1" applyBorder="1" applyAlignment="1">
      <alignment vertical="center"/>
    </xf>
    <xf numFmtId="0" fontId="30" fillId="0" borderId="16" xfId="67" applyFont="1" applyFill="1" applyBorder="1" applyAlignment="1">
      <alignment vertical="center"/>
    </xf>
    <xf numFmtId="0" fontId="30" fillId="0" borderId="17" xfId="67" applyFont="1" applyFill="1" applyBorder="1" applyAlignment="1">
      <alignment vertical="center"/>
    </xf>
    <xf numFmtId="0" fontId="30" fillId="0" borderId="18" xfId="66" applyFont="1" applyBorder="1" applyAlignment="1">
      <alignment horizontal="center" vertical="center"/>
    </xf>
    <xf numFmtId="0" fontId="30" fillId="0" borderId="19" xfId="82" applyFont="1" applyFill="1" applyBorder="1" applyAlignment="1">
      <alignment vertical="center" shrinkToFit="1"/>
    </xf>
    <xf numFmtId="0" fontId="30" fillId="0" borderId="20" xfId="67" applyFont="1" applyFill="1" applyBorder="1" applyAlignment="1">
      <alignment vertical="center"/>
    </xf>
    <xf numFmtId="0" fontId="30" fillId="0" borderId="21" xfId="67" applyFont="1" applyFill="1" applyBorder="1" applyAlignment="1">
      <alignment vertical="center"/>
    </xf>
    <xf numFmtId="178" fontId="1" fillId="0" borderId="14" xfId="75" applyNumberFormat="1" applyFont="1" applyBorder="1"/>
    <xf numFmtId="37" fontId="1" fillId="0" borderId="22" xfId="75" applyNumberFormat="1" applyFont="1" applyBorder="1"/>
    <xf numFmtId="178" fontId="1" fillId="0" borderId="22" xfId="75" applyNumberFormat="1" applyFont="1" applyBorder="1"/>
    <xf numFmtId="178" fontId="1" fillId="0" borderId="23" xfId="75" applyNumberFormat="1" applyFont="1" applyBorder="1"/>
    <xf numFmtId="178" fontId="1" fillId="0" borderId="24" xfId="75" applyNumberFormat="1" applyFont="1" applyBorder="1"/>
    <xf numFmtId="178" fontId="1" fillId="0" borderId="25" xfId="75" applyNumberFormat="1" applyFont="1" applyBorder="1"/>
    <xf numFmtId="186" fontId="3" fillId="0" borderId="0" xfId="58" applyNumberFormat="1" applyFont="1"/>
    <xf numFmtId="186" fontId="21" fillId="0" borderId="0" xfId="58" applyNumberFormat="1" applyFont="1"/>
    <xf numFmtId="186" fontId="3" fillId="0" borderId="0" xfId="58" applyNumberFormat="1" applyFont="1" applyAlignment="1"/>
    <xf numFmtId="0" fontId="23"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187" fontId="23"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23" fillId="24" borderId="0" xfId="0" applyFont="1" applyFill="1" applyAlignment="1" applyProtection="1">
      <alignment vertical="center"/>
      <protection locked="0"/>
    </xf>
    <xf numFmtId="0" fontId="1" fillId="0" borderId="0" xfId="58" applyFont="1"/>
    <xf numFmtId="0" fontId="1" fillId="0" borderId="0" xfId="58" applyFont="1" applyFill="1"/>
    <xf numFmtId="0" fontId="3" fillId="0" borderId="0" xfId="53" applyFont="1">
      <alignment vertical="center"/>
    </xf>
    <xf numFmtId="0" fontId="26" fillId="0" borderId="0" xfId="76" applyFont="1"/>
    <xf numFmtId="0" fontId="1" fillId="0" borderId="0" xfId="76" applyFont="1"/>
    <xf numFmtId="0" fontId="1" fillId="0" borderId="0" xfId="75" applyFont="1" applyFill="1"/>
    <xf numFmtId="0" fontId="1" fillId="0" borderId="0" xfId="75" applyFont="1"/>
    <xf numFmtId="0" fontId="1" fillId="0" borderId="0" xfId="76" applyFont="1" applyAlignment="1">
      <alignment horizontal="right"/>
    </xf>
    <xf numFmtId="0" fontId="1" fillId="0" borderId="0" xfId="76" applyFont="1" applyFill="1" applyAlignment="1">
      <alignment horizontal="right"/>
    </xf>
    <xf numFmtId="0" fontId="1" fillId="0" borderId="26" xfId="76" applyFont="1" applyBorder="1" applyAlignment="1">
      <alignment horizontal="center"/>
    </xf>
    <xf numFmtId="0" fontId="1" fillId="0" borderId="27" xfId="76" applyFont="1" applyBorder="1"/>
    <xf numFmtId="0" fontId="1" fillId="0" borderId="28" xfId="76" applyFont="1" applyFill="1" applyBorder="1" applyAlignment="1">
      <alignment horizontal="center" shrinkToFit="1"/>
    </xf>
    <xf numFmtId="0" fontId="1" fillId="0" borderId="29" xfId="76" applyFont="1" applyFill="1" applyBorder="1" applyAlignment="1">
      <alignment horizontal="center" shrinkToFit="1"/>
    </xf>
    <xf numFmtId="178" fontId="1" fillId="0" borderId="30" xfId="76" applyNumberFormat="1" applyFont="1" applyBorder="1"/>
    <xf numFmtId="178" fontId="1" fillId="0" borderId="20" xfId="75" applyNumberFormat="1" applyFont="1" applyBorder="1"/>
    <xf numFmtId="178" fontId="1" fillId="0" borderId="0" xfId="75" applyNumberFormat="1" applyFont="1"/>
    <xf numFmtId="177" fontId="1" fillId="0" borderId="31" xfId="76" applyNumberFormat="1" applyFont="1" applyBorder="1"/>
    <xf numFmtId="177" fontId="1" fillId="0" borderId="22" xfId="75" applyNumberFormat="1" applyFont="1" applyBorder="1"/>
    <xf numFmtId="185" fontId="1" fillId="0" borderId="32" xfId="75" applyNumberFormat="1" applyFont="1" applyBorder="1"/>
    <xf numFmtId="177" fontId="1" fillId="0" borderId="0" xfId="75" applyNumberFormat="1" applyFont="1"/>
    <xf numFmtId="178" fontId="1" fillId="0" borderId="31" xfId="76" applyNumberFormat="1" applyFont="1" applyBorder="1"/>
    <xf numFmtId="178" fontId="1" fillId="0" borderId="32" xfId="75" applyNumberFormat="1" applyFont="1" applyBorder="1"/>
    <xf numFmtId="37" fontId="1" fillId="0" borderId="32" xfId="75" applyNumberFormat="1" applyFont="1" applyBorder="1"/>
    <xf numFmtId="178" fontId="1" fillId="0" borderId="33" xfId="76" applyNumberFormat="1" applyFont="1" applyBorder="1"/>
    <xf numFmtId="178" fontId="1" fillId="0" borderId="34" xfId="75" applyNumberFormat="1" applyFont="1" applyBorder="1"/>
    <xf numFmtId="178" fontId="1" fillId="0" borderId="35" xfId="75" applyNumberFormat="1" applyFont="1" applyBorder="1"/>
    <xf numFmtId="178" fontId="1" fillId="0" borderId="36" xfId="76" applyNumberFormat="1" applyFont="1" applyBorder="1"/>
    <xf numFmtId="178" fontId="1" fillId="0" borderId="37" xfId="75" applyNumberFormat="1" applyFont="1" applyBorder="1"/>
    <xf numFmtId="0" fontId="1" fillId="0" borderId="38" xfId="76" applyFont="1" applyBorder="1"/>
    <xf numFmtId="0" fontId="1" fillId="0" borderId="0" xfId="76" applyFont="1" applyBorder="1"/>
    <xf numFmtId="0" fontId="1" fillId="0" borderId="0" xfId="76" quotePrefix="1" applyFont="1" applyAlignment="1">
      <alignment horizontal="right"/>
    </xf>
    <xf numFmtId="0" fontId="1" fillId="0" borderId="0" xfId="0" applyFont="1" applyAlignment="1">
      <alignment vertical="center"/>
    </xf>
    <xf numFmtId="0" fontId="3" fillId="0" borderId="0" xfId="52" applyFont="1">
      <alignment vertical="center"/>
    </xf>
    <xf numFmtId="0" fontId="1" fillId="0" borderId="0" xfId="59" applyFont="1"/>
    <xf numFmtId="0" fontId="1" fillId="0" borderId="0" xfId="59" applyFont="1" applyAlignment="1">
      <alignment horizontal="right"/>
    </xf>
    <xf numFmtId="0" fontId="1" fillId="0" borderId="39" xfId="59" applyFont="1" applyBorder="1" applyAlignment="1">
      <alignment horizontal="center"/>
    </xf>
    <xf numFmtId="0" fontId="1" fillId="0" borderId="40" xfId="59" applyFont="1" applyBorder="1" applyAlignment="1">
      <alignment horizontal="center"/>
    </xf>
    <xf numFmtId="0" fontId="1" fillId="0" borderId="41" xfId="59" applyFont="1" applyBorder="1" applyAlignment="1">
      <alignment vertical="center" wrapText="1"/>
    </xf>
    <xf numFmtId="0" fontId="1" fillId="0" borderId="42" xfId="59" applyFont="1" applyBorder="1" applyAlignment="1">
      <alignment vertical="center" wrapText="1"/>
    </xf>
    <xf numFmtId="0" fontId="1" fillId="0" borderId="24" xfId="60" applyFont="1" applyBorder="1"/>
    <xf numFmtId="0" fontId="1" fillId="0" borderId="24" xfId="60" applyFont="1" applyBorder="1" applyAlignment="1">
      <alignment horizontal="left"/>
    </xf>
    <xf numFmtId="49" fontId="1" fillId="0" borderId="35" xfId="60" applyNumberFormat="1" applyFont="1" applyBorder="1" applyAlignment="1">
      <alignment horizontal="left"/>
    </xf>
    <xf numFmtId="0" fontId="1" fillId="0" borderId="22" xfId="60" applyFont="1" applyBorder="1"/>
    <xf numFmtId="0" fontId="1" fillId="0" borderId="43" xfId="60" applyFont="1" applyBorder="1" applyAlignment="1">
      <alignment horizontal="center" vertical="center" wrapText="1"/>
    </xf>
    <xf numFmtId="0" fontId="1" fillId="0" borderId="22" xfId="60" applyFont="1" applyBorder="1" applyAlignment="1">
      <alignment horizontal="left"/>
    </xf>
    <xf numFmtId="0" fontId="1" fillId="0" borderId="32" xfId="60" applyFont="1" applyBorder="1"/>
    <xf numFmtId="49" fontId="1" fillId="0" borderId="32" xfId="60" applyNumberFormat="1" applyFont="1" applyBorder="1" applyAlignment="1">
      <alignment horizontal="left"/>
    </xf>
    <xf numFmtId="0" fontId="1" fillId="0" borderId="43" xfId="60" applyFont="1" applyBorder="1"/>
    <xf numFmtId="49" fontId="1" fillId="0" borderId="32" xfId="60" applyNumberFormat="1" applyFont="1" applyBorder="1"/>
    <xf numFmtId="0" fontId="1" fillId="0" borderId="44" xfId="60" applyFont="1" applyBorder="1"/>
    <xf numFmtId="0" fontId="1" fillId="0" borderId="22" xfId="60" applyFont="1" applyBorder="1" applyAlignment="1"/>
    <xf numFmtId="0" fontId="1" fillId="0" borderId="45" xfId="60" applyFont="1" applyBorder="1" applyAlignment="1"/>
    <xf numFmtId="0" fontId="1" fillId="0" borderId="46" xfId="58" applyFont="1" applyBorder="1"/>
    <xf numFmtId="49" fontId="1" fillId="0" borderId="46" xfId="58" applyNumberFormat="1" applyFont="1" applyBorder="1"/>
    <xf numFmtId="0" fontId="1" fillId="0" borderId="0" xfId="58" applyFont="1" applyBorder="1"/>
    <xf numFmtId="0" fontId="1" fillId="0" borderId="22" xfId="60" applyFont="1" applyBorder="1" applyAlignment="1">
      <alignment horizontal="center"/>
    </xf>
    <xf numFmtId="0" fontId="1" fillId="0" borderId="0" xfId="59" applyFont="1" applyBorder="1" applyAlignment="1">
      <alignment vertical="center"/>
    </xf>
    <xf numFmtId="0" fontId="1" fillId="0" borderId="0" xfId="59" applyFont="1" applyBorder="1" applyAlignment="1">
      <alignment wrapText="1"/>
    </xf>
    <xf numFmtId="0" fontId="1" fillId="0" borderId="0" xfId="59" applyFont="1" applyBorder="1" applyAlignment="1">
      <alignment vertical="center" wrapText="1"/>
    </xf>
    <xf numFmtId="0" fontId="1" fillId="0" borderId="0" xfId="60" applyFont="1"/>
    <xf numFmtId="0" fontId="1" fillId="0" borderId="0" xfId="59" quotePrefix="1" applyFont="1" applyAlignment="1">
      <alignment horizontal="right"/>
    </xf>
    <xf numFmtId="0" fontId="1" fillId="0" borderId="0" xfId="59" applyFont="1" applyBorder="1"/>
    <xf numFmtId="0" fontId="1" fillId="0" borderId="0" xfId="60" applyFont="1" applyBorder="1"/>
    <xf numFmtId="0" fontId="3" fillId="0" borderId="0" xfId="54" applyFont="1">
      <alignment vertical="center"/>
    </xf>
    <xf numFmtId="0" fontId="26" fillId="0" borderId="0" xfId="80" applyFont="1"/>
    <xf numFmtId="0" fontId="1" fillId="0" borderId="0" xfId="80" applyFont="1"/>
    <xf numFmtId="0" fontId="1" fillId="0" borderId="0" xfId="80" applyFont="1" applyFill="1"/>
    <xf numFmtId="0" fontId="1" fillId="0" borderId="0" xfId="79" applyFont="1"/>
    <xf numFmtId="0" fontId="1" fillId="0" borderId="0" xfId="80" applyFont="1" applyFill="1" applyAlignment="1">
      <alignment horizontal="right"/>
    </xf>
    <xf numFmtId="0" fontId="1" fillId="0" borderId="28" xfId="80" applyFont="1" applyFill="1" applyBorder="1" applyAlignment="1">
      <alignment horizontal="center" shrinkToFit="1"/>
    </xf>
    <xf numFmtId="0" fontId="1" fillId="0" borderId="38" xfId="80" applyFont="1" applyFill="1" applyBorder="1" applyAlignment="1">
      <alignment horizontal="center" shrinkToFit="1"/>
    </xf>
    <xf numFmtId="0" fontId="1" fillId="0" borderId="29" xfId="80" applyFont="1" applyFill="1" applyBorder="1" applyAlignment="1">
      <alignment horizontal="center" shrinkToFit="1"/>
    </xf>
    <xf numFmtId="178" fontId="1" fillId="0" borderId="14" xfId="79" applyNumberFormat="1" applyFont="1" applyBorder="1"/>
    <xf numFmtId="178" fontId="1" fillId="0" borderId="13" xfId="79" applyNumberFormat="1" applyFont="1" applyBorder="1"/>
    <xf numFmtId="178" fontId="1" fillId="0" borderId="20" xfId="79" applyNumberFormat="1" applyFont="1" applyBorder="1"/>
    <xf numFmtId="178" fontId="1" fillId="0" borderId="0" xfId="79" applyNumberFormat="1" applyFont="1"/>
    <xf numFmtId="178" fontId="1" fillId="0" borderId="31" xfId="80" applyNumberFormat="1" applyFont="1" applyBorder="1"/>
    <xf numFmtId="178" fontId="1" fillId="0" borderId="22" xfId="79" applyNumberFormat="1" applyFont="1" applyBorder="1"/>
    <xf numFmtId="178" fontId="1" fillId="0" borderId="47" xfId="79" applyNumberFormat="1" applyFont="1" applyBorder="1"/>
    <xf numFmtId="178" fontId="1" fillId="0" borderId="32" xfId="79" applyNumberFormat="1" applyFont="1" applyBorder="1"/>
    <xf numFmtId="177" fontId="1" fillId="0" borderId="31" xfId="80" applyNumberFormat="1" applyFont="1" applyBorder="1"/>
    <xf numFmtId="177" fontId="1" fillId="0" borderId="22" xfId="79" applyNumberFormat="1" applyFont="1" applyBorder="1"/>
    <xf numFmtId="177" fontId="1" fillId="0" borderId="47" xfId="79" applyNumberFormat="1" applyFont="1" applyBorder="1"/>
    <xf numFmtId="37" fontId="1" fillId="0" borderId="22" xfId="79" applyNumberFormat="1" applyFont="1" applyBorder="1"/>
    <xf numFmtId="37" fontId="1" fillId="0" borderId="32" xfId="79" applyNumberFormat="1" applyFont="1" applyBorder="1"/>
    <xf numFmtId="177" fontId="1" fillId="0" borderId="0" xfId="79" applyNumberFormat="1" applyFont="1"/>
    <xf numFmtId="178" fontId="1" fillId="0" borderId="25" xfId="79" applyNumberFormat="1" applyFont="1" applyBorder="1"/>
    <xf numFmtId="178" fontId="1" fillId="0" borderId="48" xfId="79" applyNumberFormat="1" applyFont="1" applyBorder="1"/>
    <xf numFmtId="178" fontId="1" fillId="0" borderId="37" xfId="79" applyNumberFormat="1" applyFont="1" applyBorder="1"/>
    <xf numFmtId="178" fontId="1" fillId="0" borderId="0" xfId="80" applyNumberFormat="1" applyFont="1" applyBorder="1" applyAlignment="1">
      <alignment horizontal="center"/>
    </xf>
    <xf numFmtId="178" fontId="1" fillId="0" borderId="0" xfId="80" applyNumberFormat="1" applyFont="1" applyBorder="1"/>
    <xf numFmtId="178" fontId="1" fillId="0" borderId="0" xfId="81" applyNumberFormat="1" applyFont="1" applyBorder="1"/>
    <xf numFmtId="178" fontId="1" fillId="0" borderId="0" xfId="81" applyNumberFormat="1" applyFont="1" applyFill="1" applyBorder="1"/>
    <xf numFmtId="178" fontId="1" fillId="0" borderId="0" xfId="80" applyNumberFormat="1" applyFont="1"/>
    <xf numFmtId="178" fontId="1" fillId="0" borderId="0" xfId="80" applyNumberFormat="1" applyFont="1" applyFill="1" applyBorder="1"/>
    <xf numFmtId="0" fontId="1" fillId="0" borderId="0" xfId="80" quotePrefix="1" applyFont="1" applyAlignment="1">
      <alignment horizontal="right"/>
    </xf>
    <xf numFmtId="0" fontId="1" fillId="0" borderId="0" xfId="80" quotePrefix="1" applyFont="1" applyFill="1" applyAlignment="1">
      <alignment horizontal="right"/>
    </xf>
    <xf numFmtId="0" fontId="1" fillId="0" borderId="0" xfId="79" applyFont="1" applyFill="1"/>
    <xf numFmtId="0" fontId="3" fillId="0" borderId="0" xfId="55" applyFont="1">
      <alignment vertical="center"/>
    </xf>
    <xf numFmtId="179" fontId="1" fillId="0" borderId="0" xfId="84" applyNumberFormat="1" applyFont="1"/>
    <xf numFmtId="0" fontId="1" fillId="0" borderId="0" xfId="84" applyFont="1"/>
    <xf numFmtId="0" fontId="1" fillId="0" borderId="0" xfId="84" applyFont="1" applyFill="1"/>
    <xf numFmtId="0" fontId="1" fillId="0" borderId="0" xfId="83" applyFont="1"/>
    <xf numFmtId="179" fontId="22" fillId="0" borderId="0" xfId="84" applyNumberFormat="1" applyFont="1" applyFill="1" applyAlignment="1">
      <alignment horizontal="right"/>
    </xf>
    <xf numFmtId="0" fontId="27" fillId="0" borderId="18" xfId="84" applyFont="1" applyBorder="1"/>
    <xf numFmtId="0" fontId="27" fillId="0" borderId="49" xfId="84" applyFont="1" applyFill="1" applyBorder="1" applyAlignment="1">
      <alignment horizontal="center" shrinkToFit="1"/>
    </xf>
    <xf numFmtId="0" fontId="27" fillId="0" borderId="10" xfId="84" applyFont="1" applyFill="1" applyBorder="1" applyAlignment="1">
      <alignment horizontal="center" shrinkToFit="1"/>
    </xf>
    <xf numFmtId="0" fontId="27" fillId="0" borderId="11" xfId="84" applyFont="1" applyFill="1" applyBorder="1" applyAlignment="1">
      <alignment horizontal="center" shrinkToFit="1"/>
    </xf>
    <xf numFmtId="0" fontId="27" fillId="0" borderId="19" xfId="84" applyFont="1" applyFill="1" applyBorder="1" applyAlignment="1">
      <alignment horizontal="center" shrinkToFit="1"/>
    </xf>
    <xf numFmtId="0" fontId="27" fillId="0" borderId="50" xfId="84" applyFont="1" applyBorder="1" applyAlignment="1">
      <alignment horizontal="center" vertical="center"/>
    </xf>
    <xf numFmtId="179" fontId="1" fillId="0" borderId="14" xfId="83" applyNumberFormat="1" applyFont="1" applyBorder="1"/>
    <xf numFmtId="179" fontId="1" fillId="0" borderId="13" xfId="83" applyNumberFormat="1" applyFont="1" applyBorder="1"/>
    <xf numFmtId="179" fontId="1" fillId="0" borderId="20" xfId="83" applyNumberFormat="1" applyFont="1" applyBorder="1"/>
    <xf numFmtId="0" fontId="27" fillId="0" borderId="51" xfId="84" applyFont="1" applyBorder="1" applyAlignment="1">
      <alignment horizontal="center" vertical="center"/>
    </xf>
    <xf numFmtId="179" fontId="1" fillId="0" borderId="22" xfId="83" applyNumberFormat="1" applyFont="1" applyBorder="1"/>
    <xf numFmtId="179" fontId="1" fillId="0" borderId="47" xfId="83" applyNumberFormat="1" applyFont="1" applyBorder="1"/>
    <xf numFmtId="179" fontId="1" fillId="0" borderId="32" xfId="83" applyNumberFormat="1" applyFont="1" applyBorder="1"/>
    <xf numFmtId="0" fontId="27" fillId="0" borderId="15" xfId="84" applyFont="1" applyBorder="1" applyAlignment="1">
      <alignment horizontal="center" vertical="center"/>
    </xf>
    <xf numFmtId="179" fontId="1" fillId="0" borderId="25" xfId="83" applyNumberFormat="1" applyFont="1" applyBorder="1"/>
    <xf numFmtId="179" fontId="1" fillId="0" borderId="48" xfId="83" applyNumberFormat="1" applyFont="1" applyBorder="1"/>
    <xf numFmtId="179" fontId="1" fillId="0" borderId="37" xfId="83" applyNumberFormat="1" applyFont="1" applyBorder="1"/>
    <xf numFmtId="0" fontId="1" fillId="0" borderId="0" xfId="55" applyFont="1">
      <alignment vertical="center"/>
    </xf>
    <xf numFmtId="0" fontId="1" fillId="0" borderId="0" xfId="55" applyFont="1" applyFill="1">
      <alignment vertical="center"/>
    </xf>
    <xf numFmtId="179" fontId="1" fillId="0" borderId="0" xfId="84" quotePrefix="1" applyNumberFormat="1" applyFont="1" applyFill="1" applyAlignment="1">
      <alignment horizontal="right"/>
    </xf>
    <xf numFmtId="179" fontId="1" fillId="0" borderId="0" xfId="83" applyNumberFormat="1" applyFont="1"/>
    <xf numFmtId="0" fontId="1" fillId="0" borderId="0" xfId="83" applyFont="1" applyFill="1" applyAlignment="1">
      <alignment horizontal="center"/>
    </xf>
    <xf numFmtId="0" fontId="1" fillId="0" borderId="0" xfId="83" applyFont="1" applyFill="1"/>
    <xf numFmtId="0" fontId="1" fillId="0" borderId="39" xfId="76" applyFont="1" applyFill="1" applyBorder="1" applyAlignment="1">
      <alignment horizontal="center" shrinkToFit="1"/>
    </xf>
    <xf numFmtId="0" fontId="1" fillId="0" borderId="52" xfId="76" applyFont="1" applyFill="1" applyBorder="1" applyAlignment="1">
      <alignment horizontal="center" shrinkToFit="1"/>
    </xf>
    <xf numFmtId="0" fontId="1" fillId="0" borderId="40" xfId="76" applyFont="1" applyFill="1" applyBorder="1" applyAlignment="1">
      <alignment horizontal="center" shrinkToFit="1"/>
    </xf>
    <xf numFmtId="178" fontId="1" fillId="0" borderId="53" xfId="76" applyNumberFormat="1" applyFont="1" applyBorder="1" applyAlignment="1"/>
    <xf numFmtId="178" fontId="1" fillId="0" borderId="54" xfId="75" applyNumberFormat="1" applyFont="1" applyBorder="1"/>
    <xf numFmtId="177" fontId="1" fillId="0" borderId="47" xfId="75" applyNumberFormat="1" applyFont="1" applyBorder="1"/>
    <xf numFmtId="177" fontId="1" fillId="0" borderId="32" xfId="75" applyNumberFormat="1" applyFont="1" applyBorder="1"/>
    <xf numFmtId="178" fontId="1" fillId="0" borderId="55" xfId="76" applyNumberFormat="1" applyFont="1" applyBorder="1" applyAlignment="1"/>
    <xf numFmtId="178" fontId="1" fillId="0" borderId="47" xfId="75" applyNumberFormat="1" applyFont="1" applyBorder="1"/>
    <xf numFmtId="178" fontId="1" fillId="0" borderId="56" xfId="76" applyNumberFormat="1" applyFont="1" applyBorder="1" applyAlignment="1"/>
    <xf numFmtId="178" fontId="1" fillId="0" borderId="48" xfId="75" applyNumberFormat="1" applyFont="1" applyBorder="1"/>
    <xf numFmtId="0" fontId="27" fillId="0" borderId="0" xfId="75" applyFont="1"/>
    <xf numFmtId="0" fontId="27" fillId="0" borderId="0" xfId="0" applyFont="1" applyAlignment="1">
      <alignment vertical="center"/>
    </xf>
    <xf numFmtId="177" fontId="1" fillId="0" borderId="23" xfId="75" applyNumberFormat="1" applyFont="1" applyBorder="1"/>
    <xf numFmtId="177" fontId="1" fillId="0" borderId="44" xfId="75" applyNumberFormat="1" applyFont="1" applyBorder="1"/>
    <xf numFmtId="177" fontId="1" fillId="0" borderId="57" xfId="75" applyNumberFormat="1" applyFont="1" applyBorder="1"/>
    <xf numFmtId="177" fontId="1" fillId="0" borderId="58" xfId="75" applyNumberFormat="1" applyFont="1" applyBorder="1"/>
    <xf numFmtId="178" fontId="1" fillId="0" borderId="59" xfId="78" applyNumberFormat="1" applyFont="1" applyBorder="1"/>
    <xf numFmtId="178" fontId="1" fillId="0" borderId="60" xfId="78" applyNumberFormat="1" applyFont="1" applyBorder="1"/>
    <xf numFmtId="178" fontId="1" fillId="0" borderId="61" xfId="78" applyNumberFormat="1" applyFont="1" applyBorder="1"/>
    <xf numFmtId="178" fontId="1" fillId="0" borderId="62" xfId="75" applyNumberFormat="1" applyFont="1" applyBorder="1"/>
    <xf numFmtId="178" fontId="1" fillId="0" borderId="63" xfId="75" applyNumberFormat="1" applyFont="1" applyBorder="1"/>
    <xf numFmtId="178" fontId="1" fillId="0" borderId="64" xfId="75" applyNumberFormat="1" applyFont="1" applyBorder="1"/>
    <xf numFmtId="178" fontId="1" fillId="0" borderId="65" xfId="76" applyNumberFormat="1" applyFont="1" applyBorder="1" applyAlignment="1"/>
    <xf numFmtId="177" fontId="1" fillId="0" borderId="66" xfId="76" applyNumberFormat="1" applyFont="1" applyBorder="1" applyAlignment="1">
      <alignment vertical="center" wrapText="1"/>
    </xf>
    <xf numFmtId="177" fontId="1" fillId="0" borderId="23" xfId="75" applyNumberFormat="1" applyFont="1" applyBorder="1" applyAlignment="1">
      <alignment vertical="center"/>
    </xf>
    <xf numFmtId="177" fontId="1" fillId="0" borderId="44" xfId="75" applyNumberFormat="1" applyFont="1" applyBorder="1" applyAlignment="1">
      <alignment vertical="center"/>
    </xf>
    <xf numFmtId="177" fontId="1" fillId="0" borderId="57" xfId="75" applyNumberFormat="1" applyFont="1" applyBorder="1" applyAlignment="1">
      <alignment vertical="center"/>
    </xf>
    <xf numFmtId="177" fontId="1" fillId="0" borderId="58" xfId="75" applyNumberFormat="1" applyFont="1" applyBorder="1" applyAlignment="1">
      <alignment vertical="center"/>
    </xf>
    <xf numFmtId="186" fontId="3" fillId="0" borderId="0" xfId="58" applyNumberFormat="1" applyFont="1" applyAlignment="1">
      <alignment shrinkToFit="1"/>
    </xf>
    <xf numFmtId="0" fontId="1" fillId="0" borderId="0" xfId="85" applyFont="1"/>
    <xf numFmtId="180" fontId="1" fillId="0" borderId="0" xfId="85" applyNumberFormat="1" applyFont="1"/>
    <xf numFmtId="0" fontId="3" fillId="0" borderId="0" xfId="56" applyFont="1">
      <alignment vertical="center"/>
    </xf>
    <xf numFmtId="0" fontId="1" fillId="0" borderId="0" xfId="87" applyFont="1"/>
    <xf numFmtId="180" fontId="1" fillId="0" borderId="0" xfId="87" applyNumberFormat="1" applyFont="1"/>
    <xf numFmtId="0" fontId="1" fillId="0" borderId="0" xfId="87" applyFont="1" applyAlignment="1">
      <alignment horizontal="right"/>
    </xf>
    <xf numFmtId="0" fontId="1" fillId="0" borderId="0" xfId="86" applyFont="1"/>
    <xf numFmtId="0" fontId="1" fillId="0" borderId="0" xfId="56" applyFont="1">
      <alignment vertical="center"/>
    </xf>
    <xf numFmtId="0" fontId="1" fillId="0" borderId="67" xfId="86" applyFont="1" applyFill="1" applyBorder="1" applyAlignment="1">
      <alignment horizontal="center" vertical="center"/>
    </xf>
    <xf numFmtId="0" fontId="1" fillId="0" borderId="68" xfId="86" applyFont="1" applyFill="1" applyBorder="1" applyAlignment="1">
      <alignment horizontal="center" vertical="center"/>
    </xf>
    <xf numFmtId="0" fontId="1" fillId="0" borderId="19" xfId="86" applyFont="1" applyFill="1" applyBorder="1" applyAlignment="1">
      <alignment horizontal="center" vertical="center"/>
    </xf>
    <xf numFmtId="0" fontId="1" fillId="0" borderId="69" xfId="86" applyFont="1" applyFill="1" applyBorder="1" applyAlignment="1">
      <alignment vertical="center"/>
    </xf>
    <xf numFmtId="180" fontId="1" fillId="0" borderId="70" xfId="86" applyNumberFormat="1" applyFont="1" applyFill="1" applyBorder="1" applyAlignment="1">
      <alignment vertical="center"/>
    </xf>
    <xf numFmtId="0" fontId="1" fillId="0" borderId="35" xfId="86" applyFont="1" applyFill="1" applyBorder="1" applyAlignment="1">
      <alignment horizontal="center" vertical="center"/>
    </xf>
    <xf numFmtId="0" fontId="1" fillId="0" borderId="71" xfId="86" applyFont="1" applyFill="1" applyBorder="1" applyAlignment="1">
      <alignment vertical="center"/>
    </xf>
    <xf numFmtId="180" fontId="1" fillId="0" borderId="22" xfId="86" applyNumberFormat="1" applyFont="1" applyFill="1" applyBorder="1" applyAlignment="1">
      <alignment vertical="center"/>
    </xf>
    <xf numFmtId="0" fontId="1" fillId="0" borderId="32" xfId="86" applyFont="1" applyFill="1" applyBorder="1" applyAlignment="1">
      <alignment horizontal="center" vertical="center"/>
    </xf>
    <xf numFmtId="0" fontId="1" fillId="0" borderId="72" xfId="87" applyFont="1" applyBorder="1"/>
    <xf numFmtId="0" fontId="1" fillId="0" borderId="73" xfId="87" applyFont="1" applyBorder="1"/>
    <xf numFmtId="0" fontId="1" fillId="0" borderId="43" xfId="87" applyFont="1" applyBorder="1"/>
    <xf numFmtId="180" fontId="1" fillId="0" borderId="43" xfId="87" applyNumberFormat="1" applyFont="1" applyBorder="1"/>
    <xf numFmtId="0" fontId="1" fillId="0" borderId="43" xfId="87" applyFont="1" applyBorder="1" applyAlignment="1">
      <alignment shrinkToFit="1"/>
    </xf>
    <xf numFmtId="0" fontId="1" fillId="0" borderId="74" xfId="87" applyFont="1" applyBorder="1"/>
    <xf numFmtId="180" fontId="1" fillId="0" borderId="45" xfId="86" applyNumberFormat="1" applyFont="1" applyFill="1" applyBorder="1" applyAlignment="1">
      <alignment vertical="center"/>
    </xf>
    <xf numFmtId="0" fontId="1" fillId="0" borderId="50" xfId="87" applyFont="1" applyBorder="1"/>
    <xf numFmtId="0" fontId="1" fillId="0" borderId="70" xfId="87" applyFont="1" applyBorder="1"/>
    <xf numFmtId="0" fontId="1" fillId="0" borderId="24" xfId="87" applyFont="1" applyBorder="1" applyAlignment="1"/>
    <xf numFmtId="180" fontId="1" fillId="0" borderId="24" xfId="87" applyNumberFormat="1" applyFont="1" applyBorder="1"/>
    <xf numFmtId="0" fontId="1" fillId="0" borderId="24" xfId="87" applyFont="1" applyBorder="1" applyAlignment="1">
      <alignment shrinkToFit="1"/>
    </xf>
    <xf numFmtId="0" fontId="1" fillId="0" borderId="35" xfId="87" applyFont="1" applyBorder="1"/>
    <xf numFmtId="0" fontId="1" fillId="0" borderId="71" xfId="85" applyFont="1" applyBorder="1" applyAlignment="1">
      <alignment vertical="center"/>
    </xf>
    <xf numFmtId="188" fontId="1" fillId="0" borderId="22" xfId="85" applyNumberFormat="1" applyFont="1" applyBorder="1" applyAlignment="1">
      <alignment vertical="center"/>
    </xf>
    <xf numFmtId="0" fontId="1" fillId="0" borderId="32" xfId="85" applyFont="1" applyBorder="1" applyAlignment="1">
      <alignment horizontal="center" vertical="center"/>
    </xf>
    <xf numFmtId="0" fontId="1" fillId="0" borderId="75" xfId="87" applyFont="1" applyBorder="1"/>
    <xf numFmtId="0" fontId="1" fillId="0" borderId="76" xfId="87" applyFont="1" applyBorder="1"/>
    <xf numFmtId="0" fontId="1" fillId="0" borderId="44" xfId="87" applyFont="1" applyBorder="1" applyAlignment="1">
      <alignment vertical="center"/>
    </xf>
    <xf numFmtId="180" fontId="1" fillId="0" borderId="44" xfId="87" applyNumberFormat="1" applyFont="1" applyBorder="1" applyAlignment="1">
      <alignment vertical="center"/>
    </xf>
    <xf numFmtId="0" fontId="1" fillId="0" borderId="44" xfId="87" applyFont="1" applyBorder="1" applyAlignment="1">
      <alignment vertical="center" shrinkToFit="1"/>
    </xf>
    <xf numFmtId="0" fontId="1" fillId="0" borderId="58" xfId="87" applyFont="1" applyBorder="1" applyAlignment="1">
      <alignment vertical="top"/>
    </xf>
    <xf numFmtId="0" fontId="1" fillId="0" borderId="24" xfId="87" applyFont="1" applyBorder="1" applyAlignment="1">
      <alignment vertical="center"/>
    </xf>
    <xf numFmtId="180" fontId="1" fillId="0" borderId="24" xfId="87" applyNumberFormat="1" applyFont="1" applyBorder="1" applyAlignment="1">
      <alignment vertical="center"/>
    </xf>
    <xf numFmtId="0" fontId="1" fillId="0" borderId="24" xfId="87" applyFont="1" applyBorder="1" applyAlignment="1">
      <alignment vertical="center" shrinkToFit="1"/>
    </xf>
    <xf numFmtId="0" fontId="1" fillId="0" borderId="35" xfId="87" applyFont="1" applyBorder="1" applyAlignment="1">
      <alignment vertical="top"/>
    </xf>
    <xf numFmtId="0" fontId="1" fillId="0" borderId="55" xfId="86" applyFont="1" applyFill="1" applyBorder="1" applyAlignment="1">
      <alignment horizontal="center" vertical="center"/>
    </xf>
    <xf numFmtId="0" fontId="1" fillId="0" borderId="44" xfId="87" applyFont="1" applyBorder="1"/>
    <xf numFmtId="180" fontId="1" fillId="0" borderId="44" xfId="87" applyNumberFormat="1" applyFont="1" applyBorder="1"/>
    <xf numFmtId="0" fontId="1" fillId="0" borderId="44" xfId="87" applyFont="1" applyBorder="1" applyAlignment="1">
      <alignment shrinkToFit="1"/>
    </xf>
    <xf numFmtId="0" fontId="1" fillId="0" borderId="58" xfId="87" applyFont="1" applyBorder="1"/>
    <xf numFmtId="0" fontId="1" fillId="0" borderId="71" xfId="86" applyFont="1" applyFill="1" applyBorder="1" applyAlignment="1">
      <alignment vertical="center" shrinkToFit="1"/>
    </xf>
    <xf numFmtId="0" fontId="1" fillId="0" borderId="24" xfId="87" applyFont="1" applyBorder="1"/>
    <xf numFmtId="0" fontId="1" fillId="0" borderId="77" xfId="85" applyFont="1" applyFill="1" applyBorder="1" applyAlignment="1">
      <alignment vertical="center" shrinkToFit="1"/>
    </xf>
    <xf numFmtId="0" fontId="1" fillId="0" borderId="55" xfId="85" applyFont="1" applyFill="1" applyBorder="1" applyAlignment="1">
      <alignment horizontal="center" vertical="center"/>
    </xf>
    <xf numFmtId="0" fontId="1" fillId="0" borderId="77" xfId="85" applyFont="1" applyBorder="1" applyAlignment="1">
      <alignment vertical="center"/>
    </xf>
    <xf numFmtId="0" fontId="1" fillId="0" borderId="55" xfId="85" applyFont="1" applyBorder="1" applyAlignment="1">
      <alignment horizontal="center" vertical="center"/>
    </xf>
    <xf numFmtId="0" fontId="1" fillId="0" borderId="78" xfId="86" applyFont="1" applyFill="1" applyBorder="1" applyAlignment="1">
      <alignment horizontal="center" vertical="center"/>
    </xf>
    <xf numFmtId="0" fontId="1" fillId="0" borderId="77" xfId="85" applyFont="1" applyFill="1" applyBorder="1" applyAlignment="1">
      <alignment vertical="center"/>
    </xf>
    <xf numFmtId="0" fontId="1" fillId="0" borderId="79" xfId="86" applyFont="1" applyFill="1" applyBorder="1" applyAlignment="1">
      <alignment vertical="center"/>
    </xf>
    <xf numFmtId="180" fontId="1" fillId="0" borderId="44" xfId="86" applyNumberFormat="1" applyFont="1" applyFill="1" applyBorder="1" applyAlignment="1">
      <alignment vertical="center"/>
    </xf>
    <xf numFmtId="0" fontId="1" fillId="0" borderId="58" xfId="86" applyFont="1" applyFill="1" applyBorder="1" applyAlignment="1">
      <alignment horizontal="center" vertical="center"/>
    </xf>
    <xf numFmtId="180" fontId="1" fillId="0" borderId="24" xfId="86" applyNumberFormat="1" applyFont="1" applyFill="1" applyBorder="1" applyAlignment="1">
      <alignment vertical="center"/>
    </xf>
    <xf numFmtId="4" fontId="1" fillId="0" borderId="74" xfId="87" applyNumberFormat="1" applyFont="1" applyBorder="1"/>
    <xf numFmtId="0" fontId="1" fillId="0" borderId="80" xfId="86" applyFont="1" applyFill="1" applyBorder="1" applyAlignment="1">
      <alignment vertical="center"/>
    </xf>
    <xf numFmtId="180" fontId="1" fillId="0" borderId="25" xfId="86" applyNumberFormat="1" applyFont="1" applyFill="1" applyBorder="1" applyAlignment="1">
      <alignment vertical="center"/>
    </xf>
    <xf numFmtId="0" fontId="1" fillId="0" borderId="37" xfId="86" applyFont="1" applyFill="1" applyBorder="1" applyAlignment="1">
      <alignment horizontal="center" vertical="center"/>
    </xf>
    <xf numFmtId="0" fontId="1" fillId="0" borderId="81" xfId="86" applyFont="1" applyFill="1" applyBorder="1"/>
    <xf numFmtId="180" fontId="1" fillId="0" borderId="60" xfId="86" applyNumberFormat="1" applyFont="1" applyFill="1" applyBorder="1"/>
    <xf numFmtId="0" fontId="1" fillId="0" borderId="61" xfId="86" applyFont="1" applyFill="1" applyBorder="1"/>
    <xf numFmtId="0" fontId="1" fillId="0" borderId="0" xfId="86" applyFont="1" applyFill="1" applyBorder="1" applyAlignment="1">
      <alignment vertical="center"/>
    </xf>
    <xf numFmtId="180" fontId="1" fillId="0" borderId="0" xfId="86" applyNumberFormat="1" applyFont="1" applyFill="1" applyBorder="1" applyAlignment="1">
      <alignment vertical="center"/>
    </xf>
    <xf numFmtId="0" fontId="1" fillId="0" borderId="0" xfId="86" applyFont="1" applyFill="1" applyBorder="1" applyAlignment="1">
      <alignment horizontal="center" vertical="center"/>
    </xf>
    <xf numFmtId="0" fontId="1" fillId="0" borderId="0" xfId="87" applyFont="1" applyBorder="1"/>
    <xf numFmtId="0" fontId="1" fillId="0" borderId="0" xfId="87" quotePrefix="1" applyFont="1" applyFill="1" applyBorder="1" applyAlignment="1">
      <alignment horizontal="right"/>
    </xf>
    <xf numFmtId="0" fontId="28" fillId="0" borderId="0" xfId="87" applyFont="1"/>
    <xf numFmtId="0" fontId="1" fillId="0" borderId="73" xfId="87" applyFont="1" applyBorder="1" applyAlignment="1"/>
    <xf numFmtId="0" fontId="1" fillId="0" borderId="43" xfId="87" applyFont="1" applyBorder="1" applyAlignment="1">
      <alignment wrapText="1"/>
    </xf>
    <xf numFmtId="0" fontId="1" fillId="0" borderId="0" xfId="87" applyFont="1" applyBorder="1" applyAlignment="1">
      <alignment horizontal="center" vertical="center"/>
    </xf>
    <xf numFmtId="0" fontId="1" fillId="0" borderId="57" xfId="87" applyFont="1" applyBorder="1" applyAlignment="1">
      <alignment horizontal="left" vertical="center"/>
    </xf>
    <xf numFmtId="0" fontId="1" fillId="0" borderId="44" xfId="87" applyFont="1" applyBorder="1" applyAlignment="1">
      <alignment horizontal="left" vertical="center"/>
    </xf>
    <xf numFmtId="0" fontId="1" fillId="0" borderId="57" xfId="87" applyFont="1" applyBorder="1" applyAlignment="1">
      <alignment horizontal="right" vertical="center"/>
    </xf>
    <xf numFmtId="0" fontId="1" fillId="0" borderId="82" xfId="87" applyFont="1" applyBorder="1" applyAlignment="1">
      <alignment horizontal="left" vertical="center"/>
    </xf>
    <xf numFmtId="0" fontId="1" fillId="0" borderId="43" xfId="87" applyFont="1" applyBorder="1" applyAlignment="1">
      <alignment horizontal="left"/>
    </xf>
    <xf numFmtId="180" fontId="1" fillId="0" borderId="0" xfId="87" applyNumberFormat="1" applyFont="1" applyBorder="1" applyAlignment="1">
      <alignment horizontal="right"/>
    </xf>
    <xf numFmtId="0" fontId="1" fillId="0" borderId="83" xfId="56" applyFont="1" applyBorder="1" applyAlignment="1">
      <alignment vertical="top" wrapText="1"/>
    </xf>
    <xf numFmtId="0" fontId="1" fillId="0" borderId="24" xfId="85" applyFont="1" applyBorder="1" applyAlignment="1">
      <alignment horizontal="left"/>
    </xf>
    <xf numFmtId="180" fontId="1" fillId="0" borderId="54" xfId="85" applyNumberFormat="1" applyFont="1" applyBorder="1" applyAlignment="1">
      <alignment horizontal="right"/>
    </xf>
    <xf numFmtId="0" fontId="1" fillId="0" borderId="43" xfId="87" applyFont="1" applyBorder="1" applyAlignment="1">
      <alignment horizontal="left" vertical="center"/>
    </xf>
    <xf numFmtId="0" fontId="1" fillId="0" borderId="0" xfId="87" applyFont="1" applyBorder="1" applyAlignment="1">
      <alignment horizontal="right" vertical="center"/>
    </xf>
    <xf numFmtId="0" fontId="1" fillId="0" borderId="83" xfId="87" quotePrefix="1" applyFont="1" applyBorder="1" applyAlignment="1">
      <alignment horizontal="left"/>
    </xf>
    <xf numFmtId="0" fontId="27" fillId="0" borderId="44" xfId="87" applyFont="1" applyBorder="1" applyAlignment="1">
      <alignment horizontal="left" vertical="center"/>
    </xf>
    <xf numFmtId="0" fontId="1" fillId="0" borderId="0" xfId="87" applyFont="1" applyBorder="1" applyAlignment="1">
      <alignment horizontal="left" vertical="center"/>
    </xf>
    <xf numFmtId="0" fontId="1" fillId="0" borderId="83" xfId="87" applyFont="1" applyBorder="1" applyAlignment="1">
      <alignment horizontal="left" vertical="center"/>
    </xf>
    <xf numFmtId="0" fontId="1" fillId="0" borderId="54" xfId="85" applyFont="1" applyBorder="1"/>
    <xf numFmtId="0" fontId="1" fillId="0" borderId="65" xfId="85" applyFont="1" applyBorder="1" applyAlignment="1">
      <alignment horizontal="left"/>
    </xf>
    <xf numFmtId="0" fontId="1" fillId="0" borderId="84" xfId="85" applyFont="1" applyFill="1" applyBorder="1"/>
    <xf numFmtId="0" fontId="1" fillId="0" borderId="43" xfId="85" applyFont="1" applyFill="1" applyBorder="1"/>
    <xf numFmtId="180" fontId="1" fillId="0" borderId="43" xfId="85" applyNumberFormat="1" applyFont="1" applyFill="1" applyBorder="1"/>
    <xf numFmtId="0" fontId="1" fillId="0" borderId="83" xfId="85" applyFont="1" applyFill="1" applyBorder="1"/>
    <xf numFmtId="0" fontId="1" fillId="0" borderId="85" xfId="85" applyFont="1" applyFill="1" applyBorder="1"/>
    <xf numFmtId="0" fontId="1" fillId="0" borderId="44" xfId="85" applyFont="1" applyFill="1" applyBorder="1"/>
    <xf numFmtId="180" fontId="1" fillId="0" borderId="44" xfId="85" applyNumberFormat="1" applyFont="1" applyFill="1" applyBorder="1" applyAlignment="1">
      <alignment horizontal="right"/>
    </xf>
    <xf numFmtId="0" fontId="1" fillId="0" borderId="82" xfId="85" applyFont="1" applyFill="1" applyBorder="1"/>
    <xf numFmtId="0" fontId="28" fillId="0" borderId="0" xfId="85" applyFont="1"/>
    <xf numFmtId="0" fontId="1" fillId="0" borderId="0" xfId="85" applyFont="1" applyFill="1" applyBorder="1" applyAlignment="1">
      <alignment vertical="center"/>
    </xf>
    <xf numFmtId="0" fontId="1" fillId="0" borderId="76" xfId="85" applyFont="1" applyBorder="1"/>
    <xf numFmtId="0" fontId="1" fillId="0" borderId="44" xfId="85" applyFont="1" applyBorder="1"/>
    <xf numFmtId="180" fontId="1" fillId="0" borderId="44" xfId="85" applyNumberFormat="1" applyFont="1" applyBorder="1"/>
    <xf numFmtId="0" fontId="1" fillId="0" borderId="58" xfId="85" applyFont="1" applyBorder="1"/>
    <xf numFmtId="0" fontId="1" fillId="0" borderId="73" xfId="85" applyFont="1" applyBorder="1"/>
    <xf numFmtId="0" fontId="1" fillId="0" borderId="43" xfId="85" applyFont="1" applyBorder="1"/>
    <xf numFmtId="180" fontId="1" fillId="0" borderId="43" xfId="85" applyNumberFormat="1" applyFont="1" applyBorder="1"/>
    <xf numFmtId="0" fontId="1" fillId="0" borderId="74" xfId="85" applyFont="1" applyBorder="1"/>
    <xf numFmtId="0" fontId="1" fillId="0" borderId="82" xfId="85" applyFont="1" applyBorder="1"/>
    <xf numFmtId="0" fontId="1" fillId="0" borderId="70" xfId="85" applyFont="1" applyBorder="1"/>
    <xf numFmtId="0" fontId="1" fillId="0" borderId="24" xfId="85" applyFont="1" applyBorder="1"/>
    <xf numFmtId="180" fontId="1" fillId="0" borderId="24" xfId="85" applyNumberFormat="1" applyFont="1" applyBorder="1"/>
    <xf numFmtId="0" fontId="1" fillId="0" borderId="65" xfId="85" applyFont="1" applyBorder="1"/>
    <xf numFmtId="0" fontId="1" fillId="0" borderId="75" xfId="85" applyFont="1" applyBorder="1" applyAlignment="1">
      <alignment vertical="center" wrapText="1"/>
    </xf>
    <xf numFmtId="0" fontId="1" fillId="0" borderId="50" xfId="85" applyFont="1" applyBorder="1" applyAlignment="1">
      <alignment vertical="center" wrapText="1"/>
    </xf>
    <xf numFmtId="0" fontId="1" fillId="0" borderId="83" xfId="85" applyFont="1" applyBorder="1"/>
    <xf numFmtId="0" fontId="32" fillId="0" borderId="76" xfId="85" applyFont="1" applyBorder="1"/>
    <xf numFmtId="0" fontId="32" fillId="0" borderId="44" xfId="85" applyFont="1" applyBorder="1"/>
    <xf numFmtId="180" fontId="32" fillId="0" borderId="44" xfId="85" applyNumberFormat="1" applyFont="1" applyBorder="1"/>
    <xf numFmtId="0" fontId="32" fillId="0" borderId="82" xfId="85" applyFont="1" applyBorder="1"/>
    <xf numFmtId="0" fontId="32" fillId="0" borderId="70" xfId="85" applyFont="1" applyBorder="1"/>
    <xf numFmtId="0" fontId="32" fillId="0" borderId="24" xfId="85" applyFont="1" applyBorder="1"/>
    <xf numFmtId="180" fontId="32" fillId="0" borderId="24" xfId="85" applyNumberFormat="1" applyFont="1" applyBorder="1"/>
    <xf numFmtId="0" fontId="32" fillId="0" borderId="65" xfId="85" applyFont="1" applyBorder="1"/>
    <xf numFmtId="0" fontId="32" fillId="0" borderId="73" xfId="85" applyFont="1" applyBorder="1"/>
    <xf numFmtId="0" fontId="32" fillId="0" borderId="43" xfId="85" applyFont="1" applyBorder="1"/>
    <xf numFmtId="180" fontId="32" fillId="0" borderId="43" xfId="85" applyNumberFormat="1" applyFont="1" applyBorder="1"/>
    <xf numFmtId="0" fontId="32" fillId="0" borderId="83" xfId="85" applyFont="1" applyBorder="1"/>
    <xf numFmtId="0" fontId="1" fillId="0" borderId="72" xfId="85" applyFont="1" applyBorder="1" applyAlignment="1">
      <alignment vertical="center" wrapText="1"/>
    </xf>
    <xf numFmtId="0" fontId="1" fillId="0" borderId="86" xfId="85" applyFont="1" applyBorder="1"/>
    <xf numFmtId="0" fontId="1" fillId="0" borderId="17" xfId="85" applyFont="1" applyBorder="1"/>
    <xf numFmtId="180" fontId="1" fillId="0" borderId="17" xfId="85" applyNumberFormat="1" applyFont="1" applyBorder="1"/>
    <xf numFmtId="0" fontId="1" fillId="0" borderId="87" xfId="85" applyFont="1" applyBorder="1"/>
    <xf numFmtId="0" fontId="1" fillId="0" borderId="76" xfId="85" applyFont="1" applyBorder="1" applyAlignment="1">
      <alignment vertical="top"/>
    </xf>
    <xf numFmtId="0" fontId="26" fillId="24" borderId="0" xfId="88" applyFont="1" applyFill="1"/>
    <xf numFmtId="0" fontId="1" fillId="24" borderId="0" xfId="88" applyFont="1" applyFill="1"/>
    <xf numFmtId="0" fontId="1" fillId="24" borderId="0" xfId="85" applyFont="1" applyFill="1"/>
    <xf numFmtId="0" fontId="1" fillId="24" borderId="88" xfId="88" applyFont="1" applyFill="1" applyBorder="1"/>
    <xf numFmtId="0" fontId="1" fillId="24" borderId="27" xfId="88" applyFont="1" applyFill="1" applyBorder="1"/>
    <xf numFmtId="0" fontId="1" fillId="24" borderId="42" xfId="88" applyFont="1" applyFill="1" applyBorder="1"/>
    <xf numFmtId="0" fontId="1" fillId="24" borderId="42" xfId="88" applyFont="1" applyFill="1" applyBorder="1" applyAlignment="1">
      <alignment shrinkToFit="1"/>
    </xf>
    <xf numFmtId="0" fontId="1" fillId="24" borderId="89" xfId="88" applyFont="1" applyFill="1" applyBorder="1"/>
    <xf numFmtId="0" fontId="1" fillId="24" borderId="29" xfId="88" applyFont="1" applyFill="1" applyBorder="1"/>
    <xf numFmtId="0" fontId="1" fillId="24" borderId="90" xfId="88" applyFont="1" applyFill="1" applyBorder="1"/>
    <xf numFmtId="0" fontId="1" fillId="24" borderId="91" xfId="88" applyFont="1" applyFill="1" applyBorder="1"/>
    <xf numFmtId="0" fontId="1" fillId="24" borderId="73" xfId="88" applyFont="1" applyFill="1" applyBorder="1"/>
    <xf numFmtId="0" fontId="1" fillId="24" borderId="43" xfId="88" applyFont="1" applyFill="1" applyBorder="1"/>
    <xf numFmtId="0" fontId="1" fillId="24" borderId="92" xfId="88" applyFont="1" applyFill="1" applyBorder="1"/>
    <xf numFmtId="0" fontId="1" fillId="24" borderId="74" xfId="88" applyFont="1" applyFill="1" applyBorder="1"/>
    <xf numFmtId="0" fontId="1" fillId="24" borderId="93" xfId="88" applyFont="1" applyFill="1" applyBorder="1"/>
    <xf numFmtId="0" fontId="1" fillId="24" borderId="94" xfId="88" applyFont="1" applyFill="1" applyBorder="1"/>
    <xf numFmtId="0" fontId="1" fillId="24" borderId="95" xfId="88" applyFont="1" applyFill="1" applyBorder="1"/>
    <xf numFmtId="0" fontId="1" fillId="24" borderId="96" xfId="88" applyFont="1" applyFill="1" applyBorder="1"/>
    <xf numFmtId="0" fontId="1" fillId="24" borderId="97" xfId="88" applyFont="1" applyFill="1" applyBorder="1"/>
    <xf numFmtId="0" fontId="1" fillId="24" borderId="98" xfId="88" applyFont="1" applyFill="1" applyBorder="1"/>
    <xf numFmtId="0" fontId="1" fillId="24" borderId="99" xfId="88" applyFont="1" applyFill="1" applyBorder="1" applyAlignment="1">
      <alignment horizontal="right"/>
    </xf>
    <xf numFmtId="0" fontId="1" fillId="24" borderId="100" xfId="88" applyFont="1" applyFill="1" applyBorder="1" applyAlignment="1">
      <alignment horizontal="center" vertical="center"/>
    </xf>
    <xf numFmtId="0" fontId="1" fillId="24" borderId="20" xfId="88" applyFont="1" applyFill="1" applyBorder="1" applyAlignment="1">
      <alignment horizontal="center" vertical="center"/>
    </xf>
    <xf numFmtId="0" fontId="1" fillId="24" borderId="101" xfId="88" applyFont="1" applyFill="1" applyBorder="1"/>
    <xf numFmtId="0" fontId="1" fillId="24" borderId="45" xfId="88" applyFont="1" applyFill="1" applyBorder="1" applyAlignment="1">
      <alignment horizontal="right"/>
    </xf>
    <xf numFmtId="0" fontId="1" fillId="0" borderId="78" xfId="88" applyFont="1" applyFill="1" applyBorder="1" applyAlignment="1">
      <alignment horizontal="right" vertical="center"/>
    </xf>
    <xf numFmtId="0" fontId="1" fillId="24" borderId="32" xfId="88" applyFont="1" applyFill="1" applyBorder="1" applyAlignment="1">
      <alignment horizontal="right" vertical="center"/>
    </xf>
    <xf numFmtId="0" fontId="1" fillId="24" borderId="0" xfId="88" applyFont="1" applyFill="1" applyBorder="1" applyAlignment="1">
      <alignment horizontal="center"/>
    </xf>
    <xf numFmtId="0" fontId="1" fillId="24" borderId="22" xfId="88" applyFont="1" applyFill="1" applyBorder="1" applyAlignment="1">
      <alignment horizontal="center" vertical="center"/>
    </xf>
    <xf numFmtId="0" fontId="1" fillId="24" borderId="32" xfId="88" applyFont="1" applyFill="1" applyBorder="1" applyAlignment="1">
      <alignment horizontal="center" vertical="center"/>
    </xf>
    <xf numFmtId="0" fontId="1" fillId="24" borderId="31" xfId="88" applyFont="1" applyFill="1" applyBorder="1"/>
    <xf numFmtId="0" fontId="1" fillId="24" borderId="45" xfId="88" applyFont="1" applyFill="1" applyBorder="1" applyAlignment="1">
      <alignment horizontal="center"/>
    </xf>
    <xf numFmtId="0" fontId="1" fillId="24" borderId="44" xfId="88" applyFont="1" applyFill="1" applyBorder="1" applyAlignment="1">
      <alignment horizontal="center" vertical="center"/>
    </xf>
    <xf numFmtId="0" fontId="1" fillId="0" borderId="102" xfId="88" applyFont="1" applyFill="1" applyBorder="1" applyAlignment="1">
      <alignment horizontal="center" vertical="center"/>
    </xf>
    <xf numFmtId="0" fontId="1" fillId="24" borderId="58" xfId="88" applyFont="1" applyFill="1" applyBorder="1" applyAlignment="1">
      <alignment horizontal="center" vertical="center"/>
    </xf>
    <xf numFmtId="0" fontId="1" fillId="24" borderId="70" xfId="88" applyFont="1" applyFill="1" applyBorder="1" applyAlignment="1">
      <alignment horizontal="center"/>
    </xf>
    <xf numFmtId="0" fontId="1" fillId="0" borderId="102" xfId="88" applyFont="1" applyFill="1" applyBorder="1" applyAlignment="1">
      <alignment horizontal="right" vertical="center"/>
    </xf>
    <xf numFmtId="0" fontId="1" fillId="24" borderId="103" xfId="88" applyFont="1" applyFill="1" applyBorder="1"/>
    <xf numFmtId="0" fontId="1" fillId="24" borderId="104" xfId="88" applyFont="1" applyFill="1" applyBorder="1" applyAlignment="1">
      <alignment horizontal="center"/>
    </xf>
    <xf numFmtId="0" fontId="1" fillId="24" borderId="31" xfId="88" applyFont="1" applyFill="1" applyBorder="1" applyAlignment="1">
      <alignment wrapText="1"/>
    </xf>
    <xf numFmtId="0" fontId="1" fillId="24" borderId="0" xfId="88" applyFont="1" applyFill="1" applyBorder="1" applyAlignment="1">
      <alignment horizontal="center" vertical="center"/>
    </xf>
    <xf numFmtId="0" fontId="1" fillId="24" borderId="105" xfId="88" applyFont="1" applyFill="1" applyBorder="1" applyAlignment="1">
      <alignment horizontal="center"/>
    </xf>
    <xf numFmtId="0" fontId="1" fillId="24" borderId="106" xfId="88" applyFont="1" applyFill="1" applyBorder="1"/>
    <xf numFmtId="0" fontId="1" fillId="24" borderId="107" xfId="88" applyFont="1" applyFill="1" applyBorder="1" applyAlignment="1">
      <alignment horizontal="center"/>
    </xf>
    <xf numFmtId="0" fontId="1" fillId="24" borderId="17" xfId="88" applyFont="1" applyFill="1" applyBorder="1" applyAlignment="1">
      <alignment horizontal="center" vertical="center"/>
    </xf>
    <xf numFmtId="0" fontId="1" fillId="0" borderId="108" xfId="88" applyFont="1" applyFill="1" applyBorder="1" applyAlignment="1">
      <alignment horizontal="right" vertical="center"/>
    </xf>
    <xf numFmtId="0" fontId="1" fillId="24" borderId="21" xfId="88" applyFont="1" applyFill="1" applyBorder="1" applyAlignment="1">
      <alignment horizontal="center" vertical="center"/>
    </xf>
    <xf numFmtId="0" fontId="24" fillId="0" borderId="109" xfId="0" applyFont="1" applyBorder="1" applyAlignment="1" applyProtection="1">
      <alignment horizontal="center" vertical="center"/>
      <protection locked="0"/>
    </xf>
    <xf numFmtId="0" fontId="24" fillId="0" borderId="110" xfId="0" applyFont="1" applyBorder="1" applyAlignment="1" applyProtection="1">
      <alignment horizontal="center" vertical="center"/>
      <protection locked="0"/>
    </xf>
    <xf numFmtId="0" fontId="24" fillId="0" borderId="111"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112" xfId="0" applyFont="1" applyBorder="1" applyAlignment="1" applyProtection="1">
      <alignment horizontal="left" vertical="center"/>
      <protection locked="0"/>
    </xf>
    <xf numFmtId="183" fontId="24" fillId="0" borderId="77" xfId="0" applyNumberFormat="1" applyFont="1" applyBorder="1" applyAlignment="1" applyProtection="1">
      <alignment vertical="center"/>
    </xf>
    <xf numFmtId="0" fontId="24" fillId="0" borderId="65"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38" fontId="24" fillId="0" borderId="113" xfId="35" applyFont="1" applyBorder="1" applyAlignment="1" applyProtection="1">
      <alignment vertical="center"/>
    </xf>
    <xf numFmtId="0" fontId="24" fillId="0" borderId="55" xfId="0" applyFont="1" applyBorder="1" applyAlignment="1" applyProtection="1">
      <alignment horizontal="center" vertical="center"/>
      <protection locked="0"/>
    </xf>
    <xf numFmtId="0" fontId="24" fillId="0" borderId="65" xfId="0" applyFont="1" applyBorder="1" applyAlignment="1" applyProtection="1">
      <alignment vertical="center"/>
      <protection locked="0"/>
    </xf>
    <xf numFmtId="0" fontId="24" fillId="0" borderId="114" xfId="0" applyFont="1" applyBorder="1" applyAlignment="1" applyProtection="1">
      <alignment horizontal="left" vertical="center"/>
      <protection locked="0"/>
    </xf>
    <xf numFmtId="3" fontId="24" fillId="0" borderId="55" xfId="0" applyNumberFormat="1" applyFont="1" applyBorder="1" applyAlignment="1" applyProtection="1">
      <alignment horizontal="center" vertical="center"/>
      <protection locked="0"/>
    </xf>
    <xf numFmtId="3" fontId="24" fillId="0" borderId="47" xfId="0" applyNumberFormat="1" applyFont="1" applyBorder="1" applyAlignment="1" applyProtection="1">
      <alignment horizontal="center" vertical="center"/>
      <protection locked="0"/>
    </xf>
    <xf numFmtId="0" fontId="24" fillId="0" borderId="55" xfId="0" applyFont="1" applyBorder="1" applyAlignment="1" applyProtection="1">
      <alignment vertical="center"/>
      <protection locked="0"/>
    </xf>
    <xf numFmtId="0" fontId="24" fillId="0" borderId="47" xfId="0" applyFont="1" applyBorder="1" applyAlignment="1" applyProtection="1">
      <alignment horizontal="center" vertical="center"/>
      <protection locked="0"/>
    </xf>
    <xf numFmtId="0" fontId="24" fillId="0" borderId="55" xfId="0" applyFont="1" applyBorder="1" applyAlignment="1" applyProtection="1">
      <alignment vertical="center" shrinkToFit="1"/>
      <protection locked="0"/>
    </xf>
    <xf numFmtId="0" fontId="24" fillId="0" borderId="115" xfId="0" applyFont="1" applyBorder="1" applyAlignment="1" applyProtection="1">
      <alignment horizontal="left" vertical="center"/>
      <protection locked="0"/>
    </xf>
    <xf numFmtId="0" fontId="24" fillId="0" borderId="82"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82" xfId="0" applyFont="1" applyBorder="1" applyAlignment="1" applyProtection="1">
      <alignment vertical="center"/>
      <protection locked="0"/>
    </xf>
    <xf numFmtId="183" fontId="24" fillId="0" borderId="48" xfId="0" applyNumberFormat="1" applyFont="1" applyBorder="1" applyAlignment="1" applyProtection="1">
      <alignment vertical="center"/>
    </xf>
    <xf numFmtId="0" fontId="24" fillId="0" borderId="56"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38" fontId="24" fillId="0" borderId="116" xfId="35" applyFont="1" applyBorder="1" applyAlignment="1" applyProtection="1">
      <alignment vertical="center"/>
    </xf>
    <xf numFmtId="0" fontId="24" fillId="0" borderId="56" xfId="0" applyFont="1" applyBorder="1" applyAlignment="1" applyProtection="1">
      <alignment vertical="center"/>
      <protection locked="0"/>
    </xf>
    <xf numFmtId="0" fontId="24" fillId="0" borderId="117" xfId="0" applyFont="1" applyBorder="1" applyAlignment="1" applyProtection="1">
      <alignment horizontal="left" vertical="center"/>
      <protection locked="0"/>
    </xf>
    <xf numFmtId="183" fontId="24" fillId="0" borderId="113" xfId="0" applyNumberFormat="1" applyFont="1" applyBorder="1" applyAlignment="1" applyProtection="1">
      <alignment vertical="center"/>
    </xf>
    <xf numFmtId="0" fontId="24" fillId="0" borderId="65" xfId="0" applyFont="1" applyBorder="1" applyAlignment="1" applyProtection="1">
      <alignment horizontal="left" vertical="center"/>
      <protection locked="0"/>
    </xf>
    <xf numFmtId="183" fontId="24" fillId="0" borderId="118" xfId="0" applyNumberFormat="1" applyFont="1" applyBorder="1" applyAlignment="1" applyProtection="1">
      <alignment vertical="center"/>
    </xf>
    <xf numFmtId="38" fontId="24" fillId="0" borderId="118" xfId="35" applyFont="1" applyBorder="1" applyAlignment="1" applyProtection="1">
      <alignment vertical="center"/>
    </xf>
    <xf numFmtId="38" fontId="24" fillId="0" borderId="57" xfId="35" applyFont="1" applyBorder="1" applyAlignment="1" applyProtection="1">
      <alignment vertical="center"/>
    </xf>
    <xf numFmtId="0" fontId="24" fillId="0" borderId="82" xfId="0" applyFont="1" applyBorder="1" applyAlignment="1" applyProtection="1">
      <alignment vertical="center" shrinkToFit="1"/>
      <protection locked="0"/>
    </xf>
    <xf numFmtId="0" fontId="24" fillId="0" borderId="115" xfId="0" applyFont="1" applyBorder="1" applyAlignment="1" applyProtection="1">
      <alignment vertical="center" shrinkToFit="1"/>
      <protection locked="0"/>
    </xf>
    <xf numFmtId="0" fontId="24" fillId="0" borderId="77" xfId="0" applyFont="1" applyBorder="1" applyAlignment="1" applyProtection="1">
      <alignment horizontal="center" vertical="center"/>
      <protection locked="0"/>
    </xf>
    <xf numFmtId="38" fontId="24" fillId="0" borderId="77" xfId="35" applyFont="1" applyBorder="1" applyAlignment="1" applyProtection="1">
      <alignment vertical="center"/>
    </xf>
    <xf numFmtId="38" fontId="24" fillId="0" borderId="47" xfId="35" applyFont="1" applyBorder="1" applyAlignment="1" applyProtection="1">
      <alignment vertical="center"/>
    </xf>
    <xf numFmtId="0" fontId="24" fillId="0" borderId="114" xfId="0" applyFont="1" applyBorder="1" applyAlignment="1" applyProtection="1">
      <alignment vertical="center"/>
      <protection locked="0"/>
    </xf>
    <xf numFmtId="0" fontId="24" fillId="0" borderId="119" xfId="0" applyFont="1" applyBorder="1" applyAlignment="1" applyProtection="1">
      <alignment horizontal="left" vertical="center"/>
      <protection locked="0"/>
    </xf>
    <xf numFmtId="183" fontId="24" fillId="0" borderId="120" xfId="0" applyNumberFormat="1" applyFont="1" applyBorder="1" applyAlignment="1" applyProtection="1">
      <alignment vertical="center"/>
    </xf>
    <xf numFmtId="0" fontId="24" fillId="0" borderId="87"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38" fontId="24" fillId="0" borderId="120" xfId="35" applyFont="1" applyBorder="1" applyAlignment="1" applyProtection="1">
      <alignment vertical="center"/>
    </xf>
    <xf numFmtId="38" fontId="24" fillId="0" borderId="16" xfId="35" applyFont="1" applyBorder="1" applyAlignment="1" applyProtection="1">
      <alignment vertical="center"/>
    </xf>
    <xf numFmtId="0" fontId="24" fillId="0" borderId="87" xfId="0" applyFont="1" applyBorder="1" applyAlignment="1" applyProtection="1">
      <alignment vertical="center"/>
      <protection locked="0"/>
    </xf>
    <xf numFmtId="183" fontId="24" fillId="0" borderId="46" xfId="0" applyNumberFormat="1" applyFont="1" applyBorder="1" applyAlignment="1" applyProtection="1">
      <alignment vertical="center"/>
    </xf>
    <xf numFmtId="0" fontId="24" fillId="0" borderId="83"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38" fontId="24" fillId="0" borderId="46" xfId="35" applyFont="1" applyBorder="1" applyAlignment="1" applyProtection="1">
      <alignment vertical="center"/>
    </xf>
    <xf numFmtId="38" fontId="24" fillId="0" borderId="0" xfId="35" applyFont="1" applyBorder="1" applyAlignment="1" applyProtection="1">
      <alignment vertical="center"/>
    </xf>
    <xf numFmtId="0" fontId="24" fillId="0" borderId="83" xfId="0" applyFont="1" applyBorder="1" applyAlignment="1" applyProtection="1">
      <alignment vertical="center"/>
      <protection locked="0"/>
    </xf>
    <xf numFmtId="0" fontId="24" fillId="0" borderId="77" xfId="0" applyFont="1" applyBorder="1" applyAlignment="1" applyProtection="1">
      <alignment horizontal="left" vertical="center"/>
      <protection locked="0"/>
    </xf>
    <xf numFmtId="0" fontId="24" fillId="0" borderId="114" xfId="0" applyFont="1" applyBorder="1" applyAlignment="1" applyProtection="1">
      <alignment horizontal="center" vertical="center"/>
      <protection locked="0"/>
    </xf>
    <xf numFmtId="38" fontId="24" fillId="0" borderId="54" xfId="35" applyFont="1" applyBorder="1" applyAlignment="1" applyProtection="1">
      <alignment vertical="center"/>
    </xf>
    <xf numFmtId="0" fontId="23" fillId="0" borderId="55" xfId="0" applyFont="1" applyBorder="1" applyAlignment="1" applyProtection="1">
      <alignment vertical="center"/>
      <protection locked="0"/>
    </xf>
    <xf numFmtId="0" fontId="24" fillId="0" borderId="121" xfId="0" applyFont="1" applyBorder="1" applyAlignment="1" applyProtection="1">
      <alignment vertical="center"/>
      <protection locked="0"/>
    </xf>
    <xf numFmtId="0" fontId="24" fillId="0" borderId="121" xfId="0" applyFont="1" applyBorder="1" applyAlignment="1" applyProtection="1">
      <alignment horizontal="left" vertical="center"/>
      <protection locked="0"/>
    </xf>
    <xf numFmtId="0" fontId="24" fillId="0" borderId="122" xfId="0" applyFont="1" applyBorder="1" applyAlignment="1" applyProtection="1">
      <alignment vertical="center"/>
      <protection locked="0"/>
    </xf>
    <xf numFmtId="0" fontId="24" fillId="24" borderId="121" xfId="0" applyFont="1" applyFill="1" applyBorder="1" applyAlignment="1" applyProtection="1">
      <alignment vertical="center"/>
      <protection locked="0"/>
    </xf>
    <xf numFmtId="183" fontId="24" fillId="24" borderId="116" xfId="0" applyNumberFormat="1" applyFont="1" applyFill="1" applyBorder="1" applyAlignment="1" applyProtection="1">
      <alignment vertical="center"/>
    </xf>
    <xf numFmtId="0" fontId="24" fillId="24" borderId="56" xfId="0" applyFont="1" applyFill="1" applyBorder="1" applyAlignment="1" applyProtection="1">
      <alignment horizontal="center" vertical="center"/>
      <protection locked="0"/>
    </xf>
    <xf numFmtId="0" fontId="24" fillId="24" borderId="48" xfId="0" applyFont="1" applyFill="1" applyBorder="1" applyAlignment="1" applyProtection="1">
      <alignment horizontal="center" vertical="center"/>
      <protection locked="0"/>
    </xf>
    <xf numFmtId="0" fontId="24" fillId="24" borderId="56" xfId="0" applyFont="1" applyFill="1" applyBorder="1" applyAlignment="1" applyProtection="1">
      <alignment vertical="center"/>
      <protection locked="0"/>
    </xf>
    <xf numFmtId="0" fontId="24" fillId="0" borderId="114" xfId="0" applyFont="1" applyBorder="1" applyAlignment="1" applyProtection="1">
      <alignment vertical="center" shrinkToFit="1"/>
      <protection locked="0"/>
    </xf>
    <xf numFmtId="0" fontId="24" fillId="0" borderId="122" xfId="0" applyFont="1" applyBorder="1" applyAlignment="1" applyProtection="1">
      <alignment horizontal="left" vertical="center"/>
      <protection locked="0"/>
    </xf>
    <xf numFmtId="183" fontId="24" fillId="0" borderId="116" xfId="0" applyNumberFormat="1" applyFont="1" applyBorder="1" applyAlignment="1" applyProtection="1">
      <alignment vertical="center"/>
    </xf>
    <xf numFmtId="0" fontId="24" fillId="0" borderId="114" xfId="0" applyFont="1" applyBorder="1" applyAlignment="1" applyProtection="1">
      <alignment horizontal="left" vertical="center" shrinkToFit="1"/>
      <protection locked="0"/>
    </xf>
    <xf numFmtId="183" fontId="24" fillId="0" borderId="123" xfId="0" applyNumberFormat="1" applyFont="1" applyBorder="1" applyAlignment="1" applyProtection="1">
      <alignment vertical="center"/>
    </xf>
    <xf numFmtId="0" fontId="24" fillId="0" borderId="53" xfId="0" applyFont="1" applyBorder="1" applyAlignment="1" applyProtection="1">
      <alignment horizontal="center" vertical="center"/>
      <protection locked="0"/>
    </xf>
    <xf numFmtId="0" fontId="24" fillId="0" borderId="63" xfId="0" applyFont="1" applyBorder="1" applyAlignment="1" applyProtection="1">
      <alignment horizontal="center" vertical="center"/>
      <protection locked="0"/>
    </xf>
    <xf numFmtId="38" fontId="24" fillId="0" borderId="123" xfId="35" applyFont="1" applyBorder="1" applyAlignment="1" applyProtection="1">
      <alignment vertical="center"/>
    </xf>
    <xf numFmtId="0" fontId="24" fillId="0" borderId="53" xfId="0" applyFont="1" applyBorder="1" applyAlignment="1" applyProtection="1">
      <alignment vertical="center"/>
      <protection locked="0"/>
    </xf>
    <xf numFmtId="0" fontId="24" fillId="0" borderId="82" xfId="0" applyFont="1" applyBorder="1" applyAlignment="1" applyProtection="1">
      <alignment horizontal="left" vertical="center"/>
      <protection locked="0"/>
    </xf>
    <xf numFmtId="186" fontId="3" fillId="0" borderId="0" xfId="58" applyNumberFormat="1" applyFont="1" applyFill="1"/>
    <xf numFmtId="0" fontId="3" fillId="0" borderId="0" xfId="0" applyFont="1" applyFill="1" applyAlignment="1">
      <alignment vertical="center"/>
    </xf>
    <xf numFmtId="0" fontId="1" fillId="0" borderId="0" xfId="90" applyFont="1" applyFill="1"/>
    <xf numFmtId="0" fontId="1" fillId="0" borderId="0" xfId="89" applyFont="1" applyFill="1"/>
    <xf numFmtId="0" fontId="1" fillId="0" borderId="0" xfId="90" applyFont="1" applyFill="1" applyAlignment="1">
      <alignment horizontal="right"/>
    </xf>
    <xf numFmtId="0" fontId="1" fillId="0" borderId="23" xfId="90" applyFont="1" applyFill="1" applyBorder="1" applyAlignment="1">
      <alignment horizontal="center"/>
    </xf>
    <xf numFmtId="0" fontId="1" fillId="0" borderId="34" xfId="90" applyFont="1" applyFill="1" applyBorder="1" applyAlignment="1">
      <alignment horizontal="center"/>
    </xf>
    <xf numFmtId="0" fontId="1" fillId="0" borderId="50" xfId="90" applyFont="1" applyFill="1" applyBorder="1"/>
    <xf numFmtId="0" fontId="1" fillId="0" borderId="70" xfId="90" applyFont="1" applyFill="1" applyBorder="1" applyAlignment="1">
      <alignment horizontal="right"/>
    </xf>
    <xf numFmtId="0" fontId="1" fillId="0" borderId="24" xfId="90" applyFont="1" applyFill="1" applyBorder="1" applyAlignment="1">
      <alignment horizontal="right"/>
    </xf>
    <xf numFmtId="0" fontId="1" fillId="0" borderId="35" xfId="90" applyFont="1" applyFill="1" applyBorder="1" applyAlignment="1">
      <alignment horizontal="right"/>
    </xf>
    <xf numFmtId="0" fontId="1" fillId="0" borderId="51" xfId="90" applyFont="1" applyFill="1" applyBorder="1"/>
    <xf numFmtId="0" fontId="1" fillId="0" borderId="105" xfId="90" applyFont="1" applyFill="1" applyBorder="1" applyAlignment="1">
      <alignment horizontal="right"/>
    </xf>
    <xf numFmtId="0" fontId="1" fillId="0" borderId="45" xfId="90" applyFont="1" applyFill="1" applyBorder="1" applyAlignment="1">
      <alignment horizontal="right"/>
    </xf>
    <xf numFmtId="0" fontId="1" fillId="0" borderId="22" xfId="90" applyFont="1" applyFill="1" applyBorder="1" applyAlignment="1">
      <alignment horizontal="right"/>
    </xf>
    <xf numFmtId="0" fontId="1" fillId="0" borderId="32" xfId="90" applyFont="1" applyFill="1" applyBorder="1" applyAlignment="1">
      <alignment horizontal="right"/>
    </xf>
    <xf numFmtId="0" fontId="1" fillId="0" borderId="75" xfId="90" applyFont="1" applyFill="1" applyBorder="1"/>
    <xf numFmtId="0" fontId="1" fillId="0" borderId="124" xfId="90" applyFont="1" applyFill="1" applyBorder="1" applyAlignment="1">
      <alignment horizontal="right"/>
    </xf>
    <xf numFmtId="0" fontId="1" fillId="0" borderId="125" xfId="90" applyFont="1" applyFill="1" applyBorder="1"/>
    <xf numFmtId="0" fontId="1" fillId="0" borderId="107" xfId="90" applyFont="1" applyFill="1" applyBorder="1" applyAlignment="1">
      <alignment horizontal="right"/>
    </xf>
    <xf numFmtId="49" fontId="1" fillId="0" borderId="59" xfId="90" applyNumberFormat="1" applyFont="1" applyFill="1" applyBorder="1" applyAlignment="1">
      <alignment horizontal="right"/>
    </xf>
    <xf numFmtId="0" fontId="1" fillId="0" borderId="61" xfId="90" applyFont="1" applyFill="1" applyBorder="1" applyAlignment="1">
      <alignment horizontal="right"/>
    </xf>
    <xf numFmtId="0" fontId="1" fillId="0" borderId="0" xfId="0" applyFont="1" applyFill="1" applyAlignment="1">
      <alignment vertical="center"/>
    </xf>
    <xf numFmtId="0" fontId="1" fillId="0" borderId="0" xfId="90" quotePrefix="1" applyFont="1" applyFill="1" applyAlignment="1">
      <alignment horizontal="right"/>
    </xf>
    <xf numFmtId="0" fontId="1" fillId="0" borderId="0" xfId="92" applyFont="1" applyFill="1"/>
    <xf numFmtId="0" fontId="1" fillId="0" borderId="0" xfId="91" applyFont="1" applyFill="1"/>
    <xf numFmtId="0" fontId="1" fillId="0" borderId="0" xfId="92" applyFont="1" applyFill="1" applyAlignment="1">
      <alignment horizontal="right"/>
    </xf>
    <xf numFmtId="0" fontId="1" fillId="0" borderId="16" xfId="92" applyFont="1" applyFill="1" applyBorder="1"/>
    <xf numFmtId="0" fontId="1" fillId="0" borderId="18" xfId="92" applyFont="1" applyFill="1" applyBorder="1"/>
    <xf numFmtId="0" fontId="1" fillId="0" borderId="10" xfId="92" applyFont="1" applyFill="1" applyBorder="1" applyAlignment="1">
      <alignment horizontal="center"/>
    </xf>
    <xf numFmtId="0" fontId="1" fillId="0" borderId="19" xfId="92" applyFont="1" applyFill="1" applyBorder="1" applyAlignment="1">
      <alignment horizontal="center"/>
    </xf>
    <xf numFmtId="0" fontId="1" fillId="0" borderId="50" xfId="92" applyFont="1" applyFill="1" applyBorder="1"/>
    <xf numFmtId="0" fontId="1" fillId="0" borderId="14" xfId="93" applyFont="1" applyFill="1" applyBorder="1" applyAlignment="1">
      <alignment horizontal="right"/>
    </xf>
    <xf numFmtId="0" fontId="1" fillId="0" borderId="20" xfId="93" applyFont="1" applyFill="1" applyBorder="1" applyAlignment="1">
      <alignment horizontal="right"/>
    </xf>
    <xf numFmtId="0" fontId="1" fillId="0" borderId="15" xfId="92" applyFont="1" applyFill="1" applyBorder="1"/>
    <xf numFmtId="0" fontId="1" fillId="0" borderId="17" xfId="93" applyFont="1" applyFill="1" applyBorder="1" applyAlignment="1">
      <alignment horizontal="right"/>
    </xf>
    <xf numFmtId="0" fontId="1" fillId="0" borderId="21" xfId="93" applyFont="1" applyFill="1" applyBorder="1" applyAlignment="1">
      <alignment horizontal="right"/>
    </xf>
    <xf numFmtId="0" fontId="1" fillId="0" borderId="0" xfId="92" quotePrefix="1" applyFont="1" applyFill="1" applyAlignment="1">
      <alignment horizontal="right"/>
    </xf>
    <xf numFmtId="0" fontId="1" fillId="0" borderId="0" xfId="91" applyFont="1" applyFill="1" applyBorder="1"/>
    <xf numFmtId="0" fontId="1" fillId="0" borderId="0" xfId="96" applyFont="1" applyFill="1"/>
    <xf numFmtId="181" fontId="1" fillId="0" borderId="0" xfId="96" applyNumberFormat="1" applyFont="1" applyFill="1"/>
    <xf numFmtId="0" fontId="1" fillId="0" borderId="0" xfId="95" applyFont="1" applyFill="1"/>
    <xf numFmtId="181" fontId="1" fillId="0" borderId="0" xfId="96" applyNumberFormat="1" applyFont="1" applyFill="1" applyAlignment="1">
      <alignment horizontal="right"/>
    </xf>
    <xf numFmtId="0" fontId="1" fillId="0" borderId="18" xfId="96" applyFont="1" applyFill="1" applyBorder="1" applyAlignment="1">
      <alignment horizontal="center"/>
    </xf>
    <xf numFmtId="0" fontId="1" fillId="0" borderId="68" xfId="96" applyFont="1" applyFill="1" applyBorder="1" applyAlignment="1">
      <alignment horizontal="center"/>
    </xf>
    <xf numFmtId="0" fontId="1" fillId="0" borderId="10" xfId="96" applyFont="1" applyFill="1" applyBorder="1" applyAlignment="1">
      <alignment horizontal="center"/>
    </xf>
    <xf numFmtId="181" fontId="1" fillId="0" borderId="19" xfId="96" applyNumberFormat="1" applyFont="1" applyFill="1" applyBorder="1" applyAlignment="1">
      <alignment horizontal="center"/>
    </xf>
    <xf numFmtId="0" fontId="1" fillId="0" borderId="50" xfId="96" applyFont="1" applyFill="1" applyBorder="1"/>
    <xf numFmtId="0" fontId="1" fillId="0" borderId="70" xfId="96" applyFont="1" applyFill="1" applyBorder="1"/>
    <xf numFmtId="0" fontId="1" fillId="0" borderId="24" xfId="96" applyFont="1" applyFill="1" applyBorder="1" applyAlignment="1">
      <alignment horizontal="center"/>
    </xf>
    <xf numFmtId="181" fontId="1" fillId="0" borderId="35" xfId="96" applyNumberFormat="1" applyFont="1" applyFill="1" applyBorder="1"/>
    <xf numFmtId="0" fontId="1" fillId="0" borderId="75" xfId="96" applyFont="1" applyFill="1" applyBorder="1"/>
    <xf numFmtId="0" fontId="1" fillId="0" borderId="76" xfId="96" applyFont="1" applyFill="1" applyBorder="1"/>
    <xf numFmtId="0" fontId="1" fillId="0" borderId="44" xfId="96" applyFont="1" applyFill="1" applyBorder="1" applyAlignment="1">
      <alignment horizontal="center"/>
    </xf>
    <xf numFmtId="181" fontId="1" fillId="0" borderId="58" xfId="96" applyNumberFormat="1" applyFont="1" applyFill="1" applyBorder="1"/>
    <xf numFmtId="0" fontId="1" fillId="0" borderId="125" xfId="96" applyFont="1" applyFill="1" applyBorder="1"/>
    <xf numFmtId="0" fontId="1" fillId="0" borderId="126" xfId="96" applyFont="1" applyFill="1" applyBorder="1"/>
    <xf numFmtId="0" fontId="1" fillId="0" borderId="59" xfId="96" applyFont="1" applyFill="1" applyBorder="1"/>
    <xf numFmtId="181" fontId="1" fillId="0" borderId="61" xfId="96" applyNumberFormat="1" applyFont="1" applyFill="1" applyBorder="1"/>
    <xf numFmtId="181" fontId="1" fillId="0" borderId="0" xfId="96" quotePrefix="1" applyNumberFormat="1" applyFont="1" applyFill="1" applyAlignment="1">
      <alignment horizontal="right"/>
    </xf>
    <xf numFmtId="181" fontId="1" fillId="0" borderId="0" xfId="95" applyNumberFormat="1" applyFont="1" applyFill="1"/>
    <xf numFmtId="0" fontId="1" fillId="0" borderId="0" xfId="98" applyFont="1" applyFill="1"/>
    <xf numFmtId="0" fontId="1" fillId="0" borderId="0" xfId="97" applyFont="1" applyFill="1"/>
    <xf numFmtId="0" fontId="1" fillId="0" borderId="18" xfId="98" applyFont="1" applyFill="1" applyBorder="1" applyAlignment="1">
      <alignment horizontal="center"/>
    </xf>
    <xf numFmtId="0" fontId="1" fillId="0" borderId="127" xfId="98" applyFont="1" applyFill="1" applyBorder="1" applyAlignment="1">
      <alignment horizontal="center"/>
    </xf>
    <xf numFmtId="0" fontId="1" fillId="0" borderId="51" xfId="98" applyFont="1" applyFill="1" applyBorder="1"/>
    <xf numFmtId="0" fontId="1" fillId="0" borderId="32" xfId="98" applyFont="1" applyFill="1" applyBorder="1" applyAlignment="1">
      <alignment horizontal="right"/>
    </xf>
    <xf numFmtId="0" fontId="1" fillId="0" borderId="75" xfId="98" applyFont="1" applyFill="1" applyBorder="1"/>
    <xf numFmtId="0" fontId="1" fillId="0" borderId="125" xfId="98" applyFont="1" applyFill="1" applyBorder="1"/>
    <xf numFmtId="3" fontId="1" fillId="0" borderId="128" xfId="98" applyNumberFormat="1" applyFont="1" applyFill="1" applyBorder="1" applyAlignment="1">
      <alignment horizontal="right"/>
    </xf>
    <xf numFmtId="0" fontId="1" fillId="0" borderId="0" xfId="97" quotePrefix="1" applyFont="1" applyFill="1" applyAlignment="1">
      <alignment horizontal="right"/>
    </xf>
    <xf numFmtId="0" fontId="1" fillId="0" borderId="0" xfId="98" quotePrefix="1" applyFont="1" applyFill="1" applyAlignment="1">
      <alignment horizontal="right"/>
    </xf>
    <xf numFmtId="0" fontId="3" fillId="0" borderId="0" xfId="82" applyFont="1" applyFill="1">
      <alignment vertical="center"/>
    </xf>
    <xf numFmtId="0" fontId="1" fillId="0" borderId="0" xfId="62" applyFont="1" applyFill="1"/>
    <xf numFmtId="182" fontId="1" fillId="0" borderId="0" xfId="62" applyNumberFormat="1" applyFont="1" applyFill="1"/>
    <xf numFmtId="0" fontId="1" fillId="0" borderId="0" xfId="61" applyFont="1" applyFill="1"/>
    <xf numFmtId="0" fontId="1" fillId="0" borderId="0" xfId="62" applyFont="1" applyFill="1" applyAlignment="1">
      <alignment horizontal="right"/>
    </xf>
    <xf numFmtId="0" fontId="1" fillId="0" borderId="18" xfId="62" applyFont="1" applyFill="1" applyBorder="1" applyAlignment="1">
      <alignment horizontal="center"/>
    </xf>
    <xf numFmtId="0" fontId="1" fillId="0" borderId="68" xfId="62" applyFont="1" applyFill="1" applyBorder="1" applyAlignment="1">
      <alignment horizontal="center"/>
    </xf>
    <xf numFmtId="0" fontId="1" fillId="0" borderId="10" xfId="62" applyFont="1" applyFill="1" applyBorder="1" applyAlignment="1">
      <alignment horizontal="center"/>
    </xf>
    <xf numFmtId="0" fontId="1" fillId="0" borderId="19" xfId="62" applyFont="1" applyFill="1" applyBorder="1" applyAlignment="1">
      <alignment horizontal="center"/>
    </xf>
    <xf numFmtId="0" fontId="1" fillId="0" borderId="50" xfId="62" applyFont="1" applyFill="1" applyBorder="1" applyAlignment="1">
      <alignment horizontal="center"/>
    </xf>
    <xf numFmtId="0" fontId="1" fillId="0" borderId="70" xfId="62" applyFont="1" applyFill="1" applyBorder="1"/>
    <xf numFmtId="0" fontId="1" fillId="0" borderId="24" xfId="62" applyFont="1" applyFill="1" applyBorder="1" applyAlignment="1">
      <alignment horizontal="left" vertical="center"/>
    </xf>
    <xf numFmtId="182" fontId="1" fillId="0" borderId="24" xfId="62" applyNumberFormat="1" applyFont="1" applyFill="1" applyBorder="1"/>
    <xf numFmtId="0" fontId="1" fillId="0" borderId="51" xfId="62" applyFont="1" applyFill="1" applyBorder="1" applyAlignment="1">
      <alignment horizontal="center"/>
    </xf>
    <xf numFmtId="0" fontId="1" fillId="0" borderId="45" xfId="62" applyFont="1" applyFill="1" applyBorder="1"/>
    <xf numFmtId="0" fontId="1" fillId="0" borderId="22" xfId="62" applyFont="1" applyFill="1" applyBorder="1" applyAlignment="1">
      <alignment horizontal="left" vertical="center"/>
    </xf>
    <xf numFmtId="182" fontId="1" fillId="0" borderId="22" xfId="62" applyNumberFormat="1" applyFont="1" applyFill="1" applyBorder="1"/>
    <xf numFmtId="0" fontId="1" fillId="0" borderId="15" xfId="62" applyFont="1" applyFill="1" applyBorder="1" applyAlignment="1">
      <alignment horizontal="center" vertical="center"/>
    </xf>
    <xf numFmtId="0" fontId="1" fillId="0" borderId="129" xfId="62" applyFont="1" applyFill="1" applyBorder="1" applyAlignment="1">
      <alignment vertical="center"/>
    </xf>
    <xf numFmtId="0" fontId="1" fillId="0" borderId="25" xfId="62" applyFont="1" applyFill="1" applyBorder="1" applyAlignment="1">
      <alignment vertical="center"/>
    </xf>
    <xf numFmtId="182" fontId="1" fillId="0" borderId="25" xfId="62" applyNumberFormat="1" applyFont="1" applyFill="1" applyBorder="1" applyAlignment="1">
      <alignment vertical="center"/>
    </xf>
    <xf numFmtId="0" fontId="1" fillId="0" borderId="25" xfId="62" applyFont="1" applyFill="1" applyBorder="1" applyAlignment="1">
      <alignment horizontal="center" vertical="center"/>
    </xf>
    <xf numFmtId="0" fontId="1" fillId="0" borderId="37" xfId="62" applyFont="1" applyFill="1" applyBorder="1" applyAlignment="1">
      <alignment vertical="center"/>
    </xf>
    <xf numFmtId="0" fontId="1" fillId="0" borderId="0" xfId="62" applyFont="1" applyFill="1" applyBorder="1" applyAlignment="1">
      <alignment vertical="center"/>
    </xf>
    <xf numFmtId="182" fontId="1" fillId="0" borderId="0" xfId="62" applyNumberFormat="1" applyFont="1" applyFill="1" applyBorder="1" applyAlignment="1">
      <alignment vertical="center"/>
    </xf>
    <xf numFmtId="0" fontId="1" fillId="0" borderId="0" xfId="82" applyFont="1" applyFill="1">
      <alignment vertical="center"/>
    </xf>
    <xf numFmtId="0" fontId="1" fillId="0" borderId="0" xfId="57" applyFont="1"/>
    <xf numFmtId="0" fontId="1" fillId="0" borderId="0" xfId="94" applyFont="1" applyAlignment="1">
      <alignment vertical="top" wrapText="1"/>
    </xf>
    <xf numFmtId="182" fontId="1" fillId="0" borderId="0" xfId="61" applyNumberFormat="1" applyFont="1" applyFill="1"/>
    <xf numFmtId="186" fontId="3" fillId="0" borderId="0" xfId="58" applyNumberFormat="1" applyFont="1" applyFill="1" applyAlignment="1"/>
    <xf numFmtId="0" fontId="1" fillId="0" borderId="0" xfId="64" applyFont="1" applyFill="1"/>
    <xf numFmtId="0" fontId="1" fillId="0" borderId="0" xfId="63" applyFont="1" applyFill="1"/>
    <xf numFmtId="0" fontId="1" fillId="0" borderId="0" xfId="64" applyFont="1" applyFill="1" applyAlignment="1">
      <alignment horizontal="right"/>
    </xf>
    <xf numFmtId="0" fontId="1" fillId="0" borderId="130" xfId="64" applyFont="1" applyFill="1" applyBorder="1" applyAlignment="1">
      <alignment horizontal="center"/>
    </xf>
    <xf numFmtId="0" fontId="1" fillId="0" borderId="25" xfId="64" applyFont="1" applyFill="1" applyBorder="1" applyAlignment="1">
      <alignment horizontal="center"/>
    </xf>
    <xf numFmtId="0" fontId="1" fillId="0" borderId="37" xfId="64" applyFont="1" applyFill="1" applyBorder="1" applyAlignment="1">
      <alignment horizontal="center"/>
    </xf>
    <xf numFmtId="0" fontId="1" fillId="0" borderId="131" xfId="64" applyFont="1" applyFill="1" applyBorder="1"/>
    <xf numFmtId="38" fontId="1" fillId="0" borderId="132" xfId="35" applyFont="1" applyFill="1" applyBorder="1" applyAlignment="1"/>
    <xf numFmtId="38" fontId="1" fillId="0" borderId="28" xfId="35" applyFont="1" applyFill="1" applyBorder="1" applyAlignment="1"/>
    <xf numFmtId="38" fontId="1" fillId="0" borderId="28" xfId="35" applyFont="1" applyFill="1" applyBorder="1" applyAlignment="1">
      <alignment horizontal="right"/>
    </xf>
    <xf numFmtId="38" fontId="1" fillId="0" borderId="62" xfId="35" applyFont="1" applyFill="1" applyBorder="1" applyAlignment="1">
      <alignment horizontal="right"/>
    </xf>
    <xf numFmtId="38" fontId="1" fillId="0" borderId="64" xfId="35" applyFont="1" applyFill="1" applyBorder="1" applyAlignment="1">
      <alignment horizontal="right"/>
    </xf>
    <xf numFmtId="0" fontId="1" fillId="0" borderId="33" xfId="64" applyFont="1" applyFill="1" applyBorder="1"/>
    <xf numFmtId="38" fontId="1" fillId="25" borderId="124" xfId="35" applyFont="1" applyFill="1" applyBorder="1" applyAlignment="1"/>
    <xf numFmtId="38" fontId="1" fillId="25" borderId="133" xfId="35" applyFont="1" applyFill="1" applyBorder="1" applyAlignment="1"/>
    <xf numFmtId="38" fontId="1" fillId="25" borderId="23" xfId="35" applyFont="1" applyFill="1" applyBorder="1" applyAlignment="1"/>
    <xf numFmtId="38" fontId="1" fillId="25" borderId="23" xfId="35" applyFont="1" applyFill="1" applyBorder="1" applyAlignment="1">
      <alignment horizontal="right"/>
    </xf>
    <xf numFmtId="38" fontId="1" fillId="25" borderId="44" xfId="35" applyFont="1" applyFill="1" applyBorder="1" applyAlignment="1">
      <alignment horizontal="right"/>
    </xf>
    <xf numFmtId="38" fontId="1" fillId="25" borderId="58" xfId="35" applyFont="1" applyFill="1" applyBorder="1" applyAlignment="1">
      <alignment horizontal="right"/>
    </xf>
    <xf numFmtId="0" fontId="1" fillId="0" borderId="134" xfId="64" applyFont="1" applyFill="1" applyBorder="1"/>
    <xf numFmtId="38" fontId="1" fillId="0" borderId="59" xfId="35" applyFont="1" applyFill="1" applyBorder="1" applyAlignment="1"/>
    <xf numFmtId="0" fontId="1" fillId="0" borderId="135" xfId="64" applyFont="1" applyFill="1" applyBorder="1"/>
    <xf numFmtId="38" fontId="1" fillId="0" borderId="24" xfId="35" applyFont="1" applyFill="1" applyBorder="1" applyAlignment="1"/>
    <xf numFmtId="38" fontId="1" fillId="0" borderId="24" xfId="35" applyFont="1" applyFill="1" applyBorder="1" applyAlignment="1">
      <alignment horizontal="right"/>
    </xf>
    <xf numFmtId="38" fontId="1" fillId="0" borderId="35" xfId="35" applyFont="1" applyFill="1" applyBorder="1" applyAlignment="1">
      <alignment horizontal="right"/>
    </xf>
    <xf numFmtId="38" fontId="1" fillId="25" borderId="44" xfId="35" applyFont="1" applyFill="1" applyBorder="1" applyAlignment="1"/>
    <xf numFmtId="0" fontId="1" fillId="0" borderId="136" xfId="64" applyFont="1" applyFill="1" applyBorder="1"/>
    <xf numFmtId="38" fontId="1" fillId="0" borderId="129" xfId="35" applyFont="1" applyFill="1" applyBorder="1" applyAlignment="1"/>
    <xf numFmtId="38" fontId="1" fillId="0" borderId="61" xfId="35" applyFont="1" applyFill="1" applyBorder="1" applyAlignment="1"/>
    <xf numFmtId="38" fontId="1" fillId="0" borderId="62" xfId="35" applyFont="1" applyFill="1" applyBorder="1" applyAlignment="1"/>
    <xf numFmtId="0" fontId="1" fillId="0" borderId="137" xfId="64" applyFont="1" applyFill="1" applyBorder="1"/>
    <xf numFmtId="38" fontId="1" fillId="25" borderId="22" xfId="35" applyFont="1" applyFill="1" applyBorder="1" applyAlignment="1"/>
    <xf numFmtId="38" fontId="1" fillId="25" borderId="22" xfId="35" applyFont="1" applyFill="1" applyBorder="1" applyAlignment="1">
      <alignment horizontal="right"/>
    </xf>
    <xf numFmtId="38" fontId="1" fillId="25" borderId="32" xfId="35" applyFont="1" applyFill="1" applyBorder="1" applyAlignment="1">
      <alignment horizontal="right"/>
    </xf>
    <xf numFmtId="0" fontId="1" fillId="0" borderId="106" xfId="64" applyFont="1" applyFill="1" applyBorder="1"/>
    <xf numFmtId="38" fontId="1" fillId="0" borderId="138" xfId="35" applyFont="1" applyFill="1" applyBorder="1" applyAlignment="1"/>
    <xf numFmtId="38" fontId="1" fillId="0" borderId="64" xfId="35" applyFont="1" applyFill="1" applyBorder="1" applyAlignment="1"/>
    <xf numFmtId="38" fontId="1" fillId="25" borderId="34" xfId="35" applyFont="1" applyFill="1" applyBorder="1" applyAlignment="1"/>
    <xf numFmtId="38" fontId="1" fillId="0" borderId="59" xfId="64" applyNumberFormat="1" applyFont="1" applyFill="1" applyBorder="1"/>
    <xf numFmtId="38" fontId="1" fillId="0" borderId="17" xfId="35" applyFont="1" applyFill="1" applyBorder="1" applyAlignment="1"/>
    <xf numFmtId="38" fontId="1" fillId="0" borderId="21" xfId="35" applyFont="1" applyFill="1" applyBorder="1" applyAlignment="1"/>
    <xf numFmtId="0" fontId="1" fillId="0" borderId="0" xfId="64" applyFont="1" applyFill="1" applyBorder="1"/>
    <xf numFmtId="0" fontId="1" fillId="0" borderId="38" xfId="64" applyFont="1" applyFill="1" applyBorder="1"/>
    <xf numFmtId="38" fontId="1" fillId="0" borderId="0" xfId="64" applyNumberFormat="1" applyFont="1" applyFill="1"/>
    <xf numFmtId="0" fontId="1" fillId="0" borderId="83" xfId="64" applyFont="1" applyFill="1" applyBorder="1"/>
    <xf numFmtId="0" fontId="1" fillId="0" borderId="0" xfId="63" applyFont="1" applyFill="1" applyBorder="1"/>
    <xf numFmtId="0" fontId="1" fillId="0" borderId="50" xfId="64" applyFont="1" applyFill="1" applyBorder="1"/>
    <xf numFmtId="176" fontId="1" fillId="0" borderId="24" xfId="64" applyNumberFormat="1" applyFont="1" applyFill="1" applyBorder="1"/>
    <xf numFmtId="176" fontId="1" fillId="0" borderId="139" xfId="64" applyNumberFormat="1" applyFont="1" applyFill="1" applyBorder="1"/>
    <xf numFmtId="38" fontId="1" fillId="0" borderId="24" xfId="64" applyNumberFormat="1" applyFont="1" applyFill="1" applyBorder="1"/>
    <xf numFmtId="38" fontId="1" fillId="0" borderId="139" xfId="64" applyNumberFormat="1" applyFont="1" applyFill="1" applyBorder="1"/>
    <xf numFmtId="38" fontId="1" fillId="0" borderId="62" xfId="64" applyNumberFormat="1" applyFont="1" applyFill="1" applyBorder="1"/>
    <xf numFmtId="0" fontId="1" fillId="0" borderId="75" xfId="64" applyFont="1" applyFill="1" applyBorder="1"/>
    <xf numFmtId="176" fontId="1" fillId="26" borderId="44" xfId="64" applyNumberFormat="1" applyFont="1" applyFill="1" applyBorder="1"/>
    <xf numFmtId="176" fontId="1" fillId="26" borderId="102" xfId="64" applyNumberFormat="1" applyFont="1" applyFill="1" applyBorder="1"/>
    <xf numFmtId="38" fontId="1" fillId="26" borderId="44" xfId="64" applyNumberFormat="1" applyFont="1" applyFill="1" applyBorder="1"/>
    <xf numFmtId="38" fontId="1" fillId="26" borderId="102" xfId="64" applyNumberFormat="1" applyFont="1" applyFill="1" applyBorder="1"/>
    <xf numFmtId="38" fontId="1" fillId="26" borderId="23" xfId="35" applyFont="1" applyFill="1" applyBorder="1" applyAlignment="1"/>
    <xf numFmtId="38" fontId="1" fillId="26" borderId="34" xfId="35" applyFont="1" applyFill="1" applyBorder="1" applyAlignment="1"/>
    <xf numFmtId="0" fontId="1" fillId="0" borderId="125" xfId="64" applyFont="1" applyFill="1" applyBorder="1"/>
    <xf numFmtId="176" fontId="1" fillId="0" borderId="59" xfId="64" applyNumberFormat="1" applyFont="1" applyFill="1" applyBorder="1"/>
    <xf numFmtId="176" fontId="1" fillId="0" borderId="140" xfId="64" applyNumberFormat="1" applyFont="1" applyFill="1" applyBorder="1"/>
    <xf numFmtId="38" fontId="1" fillId="0" borderId="140" xfId="64" applyNumberFormat="1" applyFont="1" applyFill="1" applyBorder="1"/>
    <xf numFmtId="0" fontId="1" fillId="0" borderId="0" xfId="64" quotePrefix="1" applyFont="1" applyFill="1" applyAlignment="1">
      <alignment horizontal="right"/>
    </xf>
    <xf numFmtId="176" fontId="1" fillId="0" borderId="0" xfId="69" applyNumberFormat="1" applyFont="1" applyFill="1"/>
    <xf numFmtId="0" fontId="1" fillId="0" borderId="0" xfId="68" applyFont="1" applyFill="1"/>
    <xf numFmtId="0" fontId="1" fillId="0" borderId="0" xfId="69" applyFont="1" applyFill="1"/>
    <xf numFmtId="176" fontId="1" fillId="0" borderId="0" xfId="69" applyNumberFormat="1" applyFont="1" applyFill="1" applyAlignment="1">
      <alignment horizontal="right"/>
    </xf>
    <xf numFmtId="176" fontId="1" fillId="0" borderId="0" xfId="68" applyNumberFormat="1" applyFont="1" applyFill="1"/>
    <xf numFmtId="176" fontId="1" fillId="0" borderId="39" xfId="69" applyNumberFormat="1" applyFont="1" applyFill="1" applyBorder="1" applyAlignment="1">
      <alignment horizontal="center"/>
    </xf>
    <xf numFmtId="176" fontId="1" fillId="0" borderId="52" xfId="69" applyNumberFormat="1" applyFont="1" applyFill="1" applyBorder="1" applyAlignment="1">
      <alignment horizontal="center"/>
    </xf>
    <xf numFmtId="176" fontId="1" fillId="0" borderId="40" xfId="69" applyNumberFormat="1" applyFont="1" applyFill="1" applyBorder="1" applyAlignment="1">
      <alignment horizontal="center"/>
    </xf>
    <xf numFmtId="178" fontId="1" fillId="0" borderId="135" xfId="69" applyNumberFormat="1" applyFont="1" applyFill="1" applyBorder="1" applyAlignment="1">
      <alignment horizontal="distributed"/>
    </xf>
    <xf numFmtId="178" fontId="1" fillId="0" borderId="24" xfId="70" applyNumberFormat="1" applyFont="1" applyFill="1" applyBorder="1"/>
    <xf numFmtId="178" fontId="1" fillId="0" borderId="62" xfId="70" applyNumberFormat="1" applyFont="1" applyFill="1" applyBorder="1"/>
    <xf numFmtId="178" fontId="1" fillId="0" borderId="63" xfId="70" applyNumberFormat="1" applyFont="1" applyFill="1" applyBorder="1"/>
    <xf numFmtId="178" fontId="1" fillId="0" borderId="64" xfId="70" applyNumberFormat="1" applyFont="1" applyFill="1" applyBorder="1"/>
    <xf numFmtId="178" fontId="1" fillId="0" borderId="0" xfId="68" applyNumberFormat="1" applyFont="1" applyFill="1"/>
    <xf numFmtId="178" fontId="1" fillId="0" borderId="33" xfId="69" applyNumberFormat="1" applyFont="1" applyFill="1" applyBorder="1" applyAlignment="1">
      <alignment horizontal="distributed"/>
    </xf>
    <xf numFmtId="178" fontId="1" fillId="26" borderId="43" xfId="70" applyNumberFormat="1" applyFont="1" applyFill="1" applyBorder="1"/>
    <xf numFmtId="178" fontId="1" fillId="27" borderId="0" xfId="70" applyNumberFormat="1" applyFont="1" applyFill="1" applyBorder="1"/>
    <xf numFmtId="178" fontId="1" fillId="28" borderId="43" xfId="70" applyNumberFormat="1" applyFont="1" applyFill="1" applyBorder="1"/>
    <xf numFmtId="178" fontId="1" fillId="29" borderId="74" xfId="70" applyNumberFormat="1" applyFont="1" applyFill="1" applyBorder="1"/>
    <xf numFmtId="178" fontId="1" fillId="0" borderId="134" xfId="69" applyNumberFormat="1" applyFont="1" applyFill="1" applyBorder="1" applyAlignment="1">
      <alignment horizontal="distributed"/>
    </xf>
    <xf numFmtId="178" fontId="1" fillId="0" borderId="59" xfId="70" applyNumberFormat="1" applyFont="1" applyFill="1" applyBorder="1"/>
    <xf numFmtId="178" fontId="1" fillId="0" borderId="60" xfId="70" applyNumberFormat="1" applyFont="1" applyFill="1" applyBorder="1"/>
    <xf numFmtId="178" fontId="1" fillId="0" borderId="61" xfId="70" applyNumberFormat="1" applyFont="1" applyFill="1" applyBorder="1"/>
    <xf numFmtId="178" fontId="1" fillId="0" borderId="131" xfId="69" applyNumberFormat="1" applyFont="1" applyFill="1" applyBorder="1" applyAlignment="1">
      <alignment horizontal="distributed"/>
    </xf>
    <xf numFmtId="178" fontId="1" fillId="0" borderId="30" xfId="69" applyNumberFormat="1" applyFont="1" applyFill="1" applyBorder="1" applyAlignment="1">
      <alignment horizontal="distributed"/>
    </xf>
    <xf numFmtId="178" fontId="1" fillId="0" borderId="141" xfId="70" applyNumberFormat="1" applyFont="1" applyFill="1" applyBorder="1"/>
    <xf numFmtId="178" fontId="1" fillId="0" borderId="142" xfId="70" applyNumberFormat="1" applyFont="1" applyFill="1" applyBorder="1"/>
    <xf numFmtId="178" fontId="1" fillId="0" borderId="143" xfId="70" applyNumberFormat="1" applyFont="1" applyFill="1" applyBorder="1"/>
    <xf numFmtId="178" fontId="1" fillId="0" borderId="31" xfId="69" applyNumberFormat="1" applyFont="1" applyFill="1" applyBorder="1" applyAlignment="1">
      <alignment horizontal="distributed"/>
    </xf>
    <xf numFmtId="178" fontId="1" fillId="0" borderId="22" xfId="70" applyNumberFormat="1" applyFont="1" applyFill="1" applyBorder="1"/>
    <xf numFmtId="178" fontId="1" fillId="0" borderId="47" xfId="70" applyNumberFormat="1" applyFont="1" applyFill="1" applyBorder="1"/>
    <xf numFmtId="178" fontId="1" fillId="0" borderId="32" xfId="70" applyNumberFormat="1" applyFont="1" applyFill="1" applyBorder="1"/>
    <xf numFmtId="38" fontId="1" fillId="0" borderId="14" xfId="35" applyNumberFormat="1" applyFont="1" applyFill="1" applyBorder="1" applyAlignment="1"/>
    <xf numFmtId="185" fontId="1" fillId="0" borderId="13" xfId="35" applyNumberFormat="1" applyFont="1" applyFill="1" applyBorder="1" applyAlignment="1"/>
    <xf numFmtId="185" fontId="1" fillId="0" borderId="14" xfId="35" applyNumberFormat="1" applyFont="1" applyFill="1" applyBorder="1" applyAlignment="1"/>
    <xf numFmtId="185" fontId="1" fillId="0" borderId="20" xfId="35" applyNumberFormat="1" applyFont="1" applyFill="1" applyBorder="1" applyAlignment="1"/>
    <xf numFmtId="178" fontId="1" fillId="0" borderId="43" xfId="70" applyNumberFormat="1" applyFont="1" applyFill="1" applyBorder="1"/>
    <xf numFmtId="178" fontId="1" fillId="0" borderId="0" xfId="70" applyNumberFormat="1" applyFont="1" applyFill="1" applyBorder="1"/>
    <xf numFmtId="178" fontId="1" fillId="0" borderId="74" xfId="70" applyNumberFormat="1" applyFont="1" applyFill="1" applyBorder="1"/>
    <xf numFmtId="178" fontId="1" fillId="26" borderId="44" xfId="70" applyNumberFormat="1" applyFont="1" applyFill="1" applyBorder="1"/>
    <xf numFmtId="178" fontId="1" fillId="27" borderId="57" xfId="70" applyNumberFormat="1" applyFont="1" applyFill="1" applyBorder="1"/>
    <xf numFmtId="178" fontId="1" fillId="28" borderId="44" xfId="70" applyNumberFormat="1" applyFont="1" applyFill="1" applyBorder="1"/>
    <xf numFmtId="178" fontId="1" fillId="29" borderId="58" xfId="70" applyNumberFormat="1" applyFont="1" applyFill="1" applyBorder="1"/>
    <xf numFmtId="178" fontId="1" fillId="0" borderId="14" xfId="70" applyNumberFormat="1" applyFont="1" applyFill="1" applyBorder="1"/>
    <xf numFmtId="178" fontId="1" fillId="0" borderId="13" xfId="70" applyNumberFormat="1" applyFont="1" applyFill="1" applyBorder="1"/>
    <xf numFmtId="178" fontId="1" fillId="0" borderId="20" xfId="70" applyNumberFormat="1" applyFont="1" applyFill="1" applyBorder="1"/>
    <xf numFmtId="178" fontId="1" fillId="0" borderId="54" xfId="70" applyNumberFormat="1" applyFont="1" applyFill="1" applyBorder="1"/>
    <xf numFmtId="178" fontId="1" fillId="0" borderId="35" xfId="70" applyNumberFormat="1" applyFont="1" applyFill="1" applyBorder="1"/>
    <xf numFmtId="178" fontId="1" fillId="26" borderId="0" xfId="70" applyNumberFormat="1" applyFont="1" applyFill="1" applyBorder="1"/>
    <xf numFmtId="178" fontId="1" fillId="27" borderId="43" xfId="70" applyNumberFormat="1" applyFont="1" applyFill="1" applyBorder="1"/>
    <xf numFmtId="178" fontId="1" fillId="30" borderId="74" xfId="70" applyNumberFormat="1" applyFont="1" applyFill="1" applyBorder="1"/>
    <xf numFmtId="178" fontId="1" fillId="0" borderId="126" xfId="70" applyNumberFormat="1" applyFont="1" applyFill="1" applyBorder="1"/>
    <xf numFmtId="178" fontId="1" fillId="0" borderId="31" xfId="69" applyNumberFormat="1" applyFont="1" applyFill="1" applyBorder="1" applyAlignment="1">
      <alignment horizontal="distributed" vertical="center"/>
    </xf>
    <xf numFmtId="178" fontId="1" fillId="26" borderId="57" xfId="70" applyNumberFormat="1" applyFont="1" applyFill="1" applyBorder="1"/>
    <xf numFmtId="178" fontId="1" fillId="27" borderId="44" xfId="70" applyNumberFormat="1" applyFont="1" applyFill="1" applyBorder="1"/>
    <xf numFmtId="178" fontId="1" fillId="30" borderId="58" xfId="70" applyNumberFormat="1" applyFont="1" applyFill="1" applyBorder="1"/>
    <xf numFmtId="178" fontId="1" fillId="0" borderId="0" xfId="69" applyNumberFormat="1" applyFont="1" applyFill="1" applyBorder="1" applyAlignment="1">
      <alignment horizontal="distributed" vertical="center"/>
    </xf>
    <xf numFmtId="178" fontId="1" fillId="0" borderId="136" xfId="69" applyNumberFormat="1" applyFont="1" applyFill="1" applyBorder="1" applyAlignment="1">
      <alignment horizontal="distributed"/>
    </xf>
    <xf numFmtId="177" fontId="1" fillId="0" borderId="131" xfId="69" applyNumberFormat="1" applyFont="1" applyFill="1" applyBorder="1" applyAlignment="1">
      <alignment horizontal="distributed"/>
    </xf>
    <xf numFmtId="37" fontId="1" fillId="0" borderId="43" xfId="70" applyNumberFormat="1" applyFont="1" applyFill="1" applyBorder="1"/>
    <xf numFmtId="37" fontId="1" fillId="0" borderId="0" xfId="70" applyNumberFormat="1" applyFont="1" applyFill="1" applyBorder="1"/>
    <xf numFmtId="37" fontId="1" fillId="0" borderId="74" xfId="70" applyNumberFormat="1" applyFont="1" applyFill="1" applyBorder="1"/>
    <xf numFmtId="177" fontId="1" fillId="0" borderId="0" xfId="68" applyNumberFormat="1" applyFont="1" applyFill="1"/>
    <xf numFmtId="177" fontId="1" fillId="0" borderId="33" xfId="69" applyNumberFormat="1" applyFont="1" applyFill="1" applyBorder="1" applyAlignment="1">
      <alignment horizontal="distributed"/>
    </xf>
    <xf numFmtId="37" fontId="1" fillId="26" borderId="44" xfId="70" applyNumberFormat="1" applyFont="1" applyFill="1" applyBorder="1"/>
    <xf numFmtId="37" fontId="1" fillId="26" borderId="57" xfId="70" applyNumberFormat="1" applyFont="1" applyFill="1" applyBorder="1"/>
    <xf numFmtId="37" fontId="1" fillId="27" borderId="44" xfId="70" applyNumberFormat="1" applyFont="1" applyFill="1" applyBorder="1"/>
    <xf numFmtId="37" fontId="1" fillId="30" borderId="58" xfId="70" applyNumberFormat="1" applyFont="1" applyFill="1" applyBorder="1"/>
    <xf numFmtId="177" fontId="1" fillId="0" borderId="134" xfId="69" applyNumberFormat="1" applyFont="1" applyFill="1" applyBorder="1" applyAlignment="1">
      <alignment horizontal="distributed"/>
    </xf>
    <xf numFmtId="37" fontId="1" fillId="0" borderId="59" xfId="70" applyNumberFormat="1" applyFont="1" applyFill="1" applyBorder="1"/>
    <xf numFmtId="37" fontId="1" fillId="0" borderId="60" xfId="70" applyNumberFormat="1" applyFont="1" applyFill="1" applyBorder="1"/>
    <xf numFmtId="37" fontId="1" fillId="0" borderId="61" xfId="70" applyNumberFormat="1" applyFont="1" applyFill="1" applyBorder="1"/>
    <xf numFmtId="38" fontId="1" fillId="0" borderId="59" xfId="35" applyNumberFormat="1" applyFont="1" applyFill="1" applyBorder="1" applyAlignment="1"/>
    <xf numFmtId="185" fontId="1" fillId="0" borderId="60" xfId="35" applyNumberFormat="1" applyFont="1" applyFill="1" applyBorder="1" applyAlignment="1"/>
    <xf numFmtId="185" fontId="1" fillId="0" borderId="59" xfId="35" applyNumberFormat="1" applyFont="1" applyFill="1" applyBorder="1" applyAlignment="1"/>
    <xf numFmtId="185" fontId="1" fillId="0" borderId="61" xfId="35" applyNumberFormat="1" applyFont="1" applyFill="1" applyBorder="1" applyAlignment="1"/>
    <xf numFmtId="178" fontId="1" fillId="0" borderId="46" xfId="68" applyNumberFormat="1" applyFont="1" applyFill="1" applyBorder="1"/>
    <xf numFmtId="178" fontId="1" fillId="0" borderId="0" xfId="69" applyNumberFormat="1" applyFont="1" applyFill="1" applyBorder="1" applyAlignment="1">
      <alignment horizontal="distributed"/>
    </xf>
    <xf numFmtId="176" fontId="1" fillId="0" borderId="0" xfId="35" applyNumberFormat="1" applyFont="1" applyFill="1" applyBorder="1" applyAlignment="1"/>
    <xf numFmtId="176" fontId="1" fillId="0" borderId="0" xfId="69" quotePrefix="1" applyNumberFormat="1" applyFont="1" applyFill="1" applyAlignment="1">
      <alignment horizontal="right"/>
    </xf>
    <xf numFmtId="0" fontId="3" fillId="0" borderId="0" xfId="82" applyFont="1">
      <alignment vertical="center"/>
    </xf>
    <xf numFmtId="0" fontId="1" fillId="0" borderId="0" xfId="72" applyFont="1"/>
    <xf numFmtId="0" fontId="1" fillId="0" borderId="0" xfId="72" applyFont="1" applyFill="1"/>
    <xf numFmtId="176" fontId="1" fillId="0" borderId="0" xfId="72" applyNumberFormat="1" applyFont="1"/>
    <xf numFmtId="0" fontId="1" fillId="0" borderId="0" xfId="71" applyFont="1"/>
    <xf numFmtId="176" fontId="1" fillId="0" borderId="0" xfId="72" applyNumberFormat="1" applyFont="1" applyFill="1" applyAlignment="1">
      <alignment horizontal="right"/>
    </xf>
    <xf numFmtId="176" fontId="1" fillId="0" borderId="0" xfId="71" applyNumberFormat="1" applyFont="1"/>
    <xf numFmtId="0" fontId="1" fillId="0" borderId="39" xfId="72" applyFont="1" applyFill="1" applyBorder="1" applyAlignment="1">
      <alignment horizontal="center"/>
    </xf>
    <xf numFmtId="0" fontId="1" fillId="0" borderId="52" xfId="72" applyFont="1" applyFill="1" applyBorder="1" applyAlignment="1">
      <alignment horizontal="center"/>
    </xf>
    <xf numFmtId="0" fontId="1" fillId="0" borderId="40" xfId="72" applyFont="1" applyFill="1" applyBorder="1" applyAlignment="1">
      <alignment horizontal="center"/>
    </xf>
    <xf numFmtId="0" fontId="1" fillId="0" borderId="135" xfId="72" applyFont="1" applyBorder="1" applyAlignment="1">
      <alignment horizontal="distributed"/>
    </xf>
    <xf numFmtId="38" fontId="1" fillId="0" borderId="43" xfId="73" applyNumberFormat="1" applyFont="1" applyFill="1" applyBorder="1"/>
    <xf numFmtId="38" fontId="1" fillId="0" borderId="28" xfId="73" applyNumberFormat="1" applyFont="1" applyFill="1" applyBorder="1"/>
    <xf numFmtId="38" fontId="1" fillId="0" borderId="38" xfId="73" applyNumberFormat="1" applyFont="1" applyFill="1" applyBorder="1"/>
    <xf numFmtId="38" fontId="1" fillId="0" borderId="29" xfId="73" applyNumberFormat="1" applyFont="1" applyFill="1" applyBorder="1"/>
    <xf numFmtId="0" fontId="1" fillId="0" borderId="33" xfId="72" applyFont="1" applyBorder="1" applyAlignment="1">
      <alignment horizontal="distributed"/>
    </xf>
    <xf numFmtId="38" fontId="1" fillId="26" borderId="44" xfId="73" applyNumberFormat="1" applyFont="1" applyFill="1" applyBorder="1"/>
    <xf numFmtId="38" fontId="1" fillId="28" borderId="57" xfId="73" applyNumberFormat="1" applyFont="1" applyFill="1" applyBorder="1"/>
    <xf numFmtId="38" fontId="1" fillId="28" borderId="44" xfId="73" applyNumberFormat="1" applyFont="1" applyFill="1" applyBorder="1"/>
    <xf numFmtId="38" fontId="1" fillId="29" borderId="58" xfId="73" applyNumberFormat="1" applyFont="1" applyFill="1" applyBorder="1"/>
    <xf numFmtId="0" fontId="1" fillId="0" borderId="134" xfId="72" applyFont="1" applyBorder="1" applyAlignment="1">
      <alignment horizontal="distributed"/>
    </xf>
    <xf numFmtId="38" fontId="1" fillId="0" borderId="141" xfId="73" applyNumberFormat="1" applyFont="1" applyFill="1" applyBorder="1"/>
    <xf numFmtId="38" fontId="1" fillId="0" borderId="59" xfId="73" applyNumberFormat="1" applyFont="1" applyFill="1" applyBorder="1"/>
    <xf numFmtId="38" fontId="1" fillId="0" borderId="60" xfId="73" applyNumberFormat="1" applyFont="1" applyFill="1" applyBorder="1"/>
    <xf numFmtId="38" fontId="1" fillId="0" borderId="61" xfId="73" applyNumberFormat="1" applyFont="1" applyFill="1" applyBorder="1"/>
    <xf numFmtId="0" fontId="1" fillId="0" borderId="131" xfId="72" applyFont="1" applyBorder="1" applyAlignment="1">
      <alignment horizontal="distributed"/>
    </xf>
    <xf numFmtId="38" fontId="1" fillId="0" borderId="62" xfId="73" applyNumberFormat="1" applyFont="1" applyFill="1" applyBorder="1"/>
    <xf numFmtId="38" fontId="1" fillId="0" borderId="63" xfId="73" applyNumberFormat="1" applyFont="1" applyFill="1" applyBorder="1"/>
    <xf numFmtId="38" fontId="1" fillId="0" borderId="64" xfId="73" applyNumberFormat="1" applyFont="1" applyFill="1" applyBorder="1"/>
    <xf numFmtId="38" fontId="1" fillId="0" borderId="0" xfId="73" applyNumberFormat="1" applyFont="1" applyFill="1" applyBorder="1"/>
    <xf numFmtId="38" fontId="1" fillId="0" borderId="74" xfId="73" applyNumberFormat="1" applyFont="1" applyFill="1" applyBorder="1"/>
    <xf numFmtId="38" fontId="1" fillId="26" borderId="43" xfId="73" applyNumberFormat="1" applyFont="1" applyFill="1" applyBorder="1"/>
    <xf numFmtId="38" fontId="1" fillId="28" borderId="0" xfId="73" applyNumberFormat="1" applyFont="1" applyFill="1" applyBorder="1"/>
    <xf numFmtId="38" fontId="1" fillId="28" borderId="43" xfId="73" applyNumberFormat="1" applyFont="1" applyFill="1" applyBorder="1"/>
    <xf numFmtId="38" fontId="1" fillId="29" borderId="74" xfId="73" applyNumberFormat="1" applyFont="1" applyFill="1" applyBorder="1"/>
    <xf numFmtId="38" fontId="1" fillId="0" borderId="142" xfId="73" applyNumberFormat="1" applyFont="1" applyFill="1" applyBorder="1"/>
    <xf numFmtId="38" fontId="1" fillId="0" borderId="143" xfId="73" applyNumberFormat="1" applyFont="1" applyFill="1" applyBorder="1"/>
    <xf numFmtId="0" fontId="1" fillId="0" borderId="136" xfId="72" applyFont="1" applyBorder="1" applyAlignment="1">
      <alignment horizontal="distributed"/>
    </xf>
    <xf numFmtId="0" fontId="1" fillId="0" borderId="30" xfId="72" applyFont="1" applyBorder="1" applyAlignment="1">
      <alignment horizontal="distributed"/>
    </xf>
    <xf numFmtId="38" fontId="1" fillId="0" borderId="14" xfId="73" applyNumberFormat="1" applyFont="1" applyFill="1" applyBorder="1"/>
    <xf numFmtId="38" fontId="1" fillId="0" borderId="13" xfId="73" applyNumberFormat="1" applyFont="1" applyFill="1" applyBorder="1"/>
    <xf numFmtId="38" fontId="1" fillId="0" borderId="20" xfId="73" applyNumberFormat="1" applyFont="1" applyFill="1" applyBorder="1"/>
    <xf numFmtId="0" fontId="1" fillId="0" borderId="0" xfId="72" applyFont="1" applyBorder="1" applyAlignment="1">
      <alignment horizontal="distributed" vertical="center"/>
    </xf>
    <xf numFmtId="0" fontId="1" fillId="0" borderId="0" xfId="72" applyFont="1" applyBorder="1" applyAlignment="1">
      <alignment horizontal="distributed"/>
    </xf>
    <xf numFmtId="176" fontId="1" fillId="0" borderId="0" xfId="72" applyNumberFormat="1" applyFont="1" applyBorder="1"/>
    <xf numFmtId="176" fontId="1" fillId="0" borderId="0" xfId="72" applyNumberFormat="1" applyFont="1" applyFill="1" applyBorder="1"/>
    <xf numFmtId="176" fontId="1" fillId="0" borderId="0" xfId="72" quotePrefix="1" applyNumberFormat="1" applyFont="1" applyAlignment="1">
      <alignment horizontal="right"/>
    </xf>
    <xf numFmtId="0" fontId="1" fillId="0" borderId="0" xfId="71" applyFont="1" applyFill="1"/>
    <xf numFmtId="182" fontId="1" fillId="0" borderId="10" xfId="62" applyNumberFormat="1" applyFont="1" applyFill="1" applyBorder="1" applyAlignment="1">
      <alignment horizontal="center"/>
    </xf>
    <xf numFmtId="0" fontId="1" fillId="0" borderId="74" xfId="62" applyFont="1" applyFill="1" applyBorder="1"/>
    <xf numFmtId="0" fontId="1" fillId="24" borderId="0" xfId="88" quotePrefix="1" applyFont="1" applyFill="1" applyAlignment="1">
      <alignment horizontal="right"/>
    </xf>
    <xf numFmtId="0" fontId="1" fillId="0" borderId="35" xfId="62" applyFont="1" applyFill="1" applyBorder="1"/>
    <xf numFmtId="0" fontId="1" fillId="0" borderId="44" xfId="60" applyFont="1" applyBorder="1" applyAlignment="1">
      <alignment horizontal="center" vertical="center" wrapText="1"/>
    </xf>
    <xf numFmtId="0" fontId="1" fillId="0" borderId="43" xfId="60" applyFont="1" applyBorder="1" applyAlignment="1">
      <alignment horizontal="center" vertical="center" wrapText="1"/>
    </xf>
    <xf numFmtId="0" fontId="1" fillId="0" borderId="17" xfId="60" applyFont="1" applyBorder="1" applyAlignment="1">
      <alignment horizontal="center" vertical="center" wrapText="1"/>
    </xf>
    <xf numFmtId="0" fontId="1" fillId="0" borderId="44" xfId="60" applyFont="1" applyBorder="1" applyAlignment="1">
      <alignment horizontal="left" vertical="center"/>
    </xf>
    <xf numFmtId="0" fontId="1" fillId="0" borderId="43" xfId="60" applyFont="1" applyBorder="1" applyAlignment="1">
      <alignment horizontal="left" vertical="center"/>
    </xf>
    <xf numFmtId="0" fontId="1" fillId="0" borderId="17" xfId="60" applyFont="1" applyBorder="1" applyAlignment="1">
      <alignment horizontal="left" vertical="center"/>
    </xf>
    <xf numFmtId="0" fontId="1" fillId="0" borderId="44" xfId="60" applyFont="1" applyBorder="1" applyAlignment="1">
      <alignment vertical="center" wrapText="1"/>
    </xf>
    <xf numFmtId="0" fontId="1" fillId="0" borderId="43" xfId="60" applyFont="1" applyBorder="1" applyAlignment="1">
      <alignment vertical="center" wrapText="1"/>
    </xf>
    <xf numFmtId="0" fontId="1" fillId="0" borderId="17" xfId="60" applyFont="1" applyBorder="1" applyAlignment="1">
      <alignment wrapText="1"/>
    </xf>
    <xf numFmtId="0" fontId="1" fillId="0" borderId="24" xfId="60" applyFont="1" applyBorder="1" applyAlignment="1">
      <alignment horizontal="left" vertical="center"/>
    </xf>
    <xf numFmtId="0" fontId="1" fillId="0" borderId="24" xfId="60" applyFont="1" applyBorder="1" applyAlignment="1">
      <alignment horizontal="center" vertical="center" wrapText="1"/>
    </xf>
    <xf numFmtId="0" fontId="1" fillId="0" borderId="39" xfId="59" applyFont="1" applyBorder="1" applyAlignment="1">
      <alignment horizontal="center"/>
    </xf>
    <xf numFmtId="0" fontId="1" fillId="0" borderId="144" xfId="59" applyFont="1" applyBorder="1" applyAlignment="1">
      <alignment vertical="distributed"/>
    </xf>
    <xf numFmtId="0" fontId="1" fillId="0" borderId="73" xfId="59" applyFont="1" applyBorder="1" applyAlignment="1">
      <alignment vertical="distributed"/>
    </xf>
    <xf numFmtId="0" fontId="1" fillId="0" borderId="145" xfId="59" applyFont="1" applyBorder="1" applyAlignment="1">
      <alignment horizontal="center" vertical="center"/>
    </xf>
    <xf numFmtId="0" fontId="1" fillId="0" borderId="70" xfId="59" applyFont="1" applyBorder="1" applyAlignment="1">
      <alignment horizontal="center" vertical="center"/>
    </xf>
    <xf numFmtId="0" fontId="1" fillId="0" borderId="146" xfId="59" applyFont="1" applyBorder="1" applyAlignment="1">
      <alignment horizontal="center"/>
    </xf>
    <xf numFmtId="0" fontId="1" fillId="0" borderId="147" xfId="59" applyFont="1" applyBorder="1" applyAlignment="1">
      <alignment vertical="center" wrapText="1"/>
    </xf>
    <xf numFmtId="0" fontId="1" fillId="0" borderId="76" xfId="52" applyFont="1" applyBorder="1" applyAlignment="1">
      <alignment vertical="center" wrapText="1"/>
    </xf>
    <xf numFmtId="0" fontId="1" fillId="0" borderId="144" xfId="52" applyFont="1" applyBorder="1" applyAlignment="1">
      <alignment vertical="center" wrapText="1"/>
    </xf>
    <xf numFmtId="0" fontId="1" fillId="0" borderId="73" xfId="52" applyFont="1" applyBorder="1" applyAlignment="1">
      <alignment vertical="center" wrapText="1"/>
    </xf>
    <xf numFmtId="0" fontId="1" fillId="0" borderId="148" xfId="52" applyFont="1" applyBorder="1" applyAlignment="1">
      <alignment vertical="center" wrapText="1"/>
    </xf>
    <xf numFmtId="0" fontId="1" fillId="0" borderId="86" xfId="52" applyFont="1" applyBorder="1" applyAlignment="1">
      <alignment vertical="center" wrapText="1"/>
    </xf>
    <xf numFmtId="0" fontId="1" fillId="0" borderId="149" xfId="59" applyFont="1" applyBorder="1" applyAlignment="1">
      <alignment horizontal="center" vertical="distributed" textRotation="255"/>
    </xf>
    <xf numFmtId="0" fontId="1" fillId="0" borderId="150" xfId="59" applyFont="1" applyBorder="1" applyAlignment="1">
      <alignment horizontal="center" vertical="distributed" textRotation="255"/>
    </xf>
    <xf numFmtId="0" fontId="1" fillId="0" borderId="151" xfId="59" applyFont="1" applyBorder="1" applyAlignment="1">
      <alignment horizontal="center" vertical="distributed" textRotation="255"/>
    </xf>
    <xf numFmtId="0" fontId="1" fillId="0" borderId="44" xfId="59" applyFont="1" applyBorder="1" applyAlignment="1">
      <alignment horizontal="center" vertical="distributed" textRotation="255"/>
    </xf>
    <xf numFmtId="0" fontId="1" fillId="0" borderId="43" xfId="59" applyFont="1" applyBorder="1" applyAlignment="1">
      <alignment horizontal="center" vertical="distributed" textRotation="255"/>
    </xf>
    <xf numFmtId="0" fontId="1" fillId="0" borderId="24" xfId="59" applyFont="1" applyBorder="1" applyAlignment="1">
      <alignment horizontal="center" vertical="distributed" textRotation="255"/>
    </xf>
    <xf numFmtId="0" fontId="1" fillId="0" borderId="44" xfId="59" applyFont="1" applyBorder="1" applyAlignment="1">
      <alignment vertical="distributed" textRotation="255"/>
    </xf>
    <xf numFmtId="0" fontId="1" fillId="0" borderId="43" xfId="59" applyFont="1" applyBorder="1" applyAlignment="1">
      <alignment vertical="distributed" textRotation="255"/>
    </xf>
    <xf numFmtId="0" fontId="1" fillId="0" borderId="24" xfId="59" applyFont="1" applyBorder="1" applyAlignment="1">
      <alignment vertical="distributed" textRotation="255"/>
    </xf>
    <xf numFmtId="0" fontId="1" fillId="0" borderId="28" xfId="60" applyFont="1" applyBorder="1" applyAlignment="1">
      <alignment horizontal="center" vertical="center" wrapText="1"/>
    </xf>
    <xf numFmtId="0" fontId="1" fillId="0" borderId="102" xfId="60" applyFont="1" applyBorder="1" applyAlignment="1">
      <alignment vertical="center" wrapText="1"/>
    </xf>
    <xf numFmtId="0" fontId="1" fillId="0" borderId="57" xfId="60" applyFont="1" applyBorder="1" applyAlignment="1">
      <alignment vertical="center" wrapText="1"/>
    </xf>
    <xf numFmtId="0" fontId="1" fillId="0" borderId="82" xfId="60" applyFont="1" applyBorder="1" applyAlignment="1">
      <alignment vertical="center" wrapText="1"/>
    </xf>
    <xf numFmtId="0" fontId="1" fillId="0" borderId="92" xfId="60" applyFont="1" applyBorder="1" applyAlignment="1">
      <alignment vertical="center" wrapText="1"/>
    </xf>
    <xf numFmtId="0" fontId="1" fillId="0" borderId="0" xfId="60" applyFont="1" applyBorder="1" applyAlignment="1">
      <alignment vertical="center" wrapText="1"/>
    </xf>
    <xf numFmtId="0" fontId="1" fillId="0" borderId="83" xfId="60" applyFont="1" applyBorder="1" applyAlignment="1">
      <alignment vertical="center" wrapText="1"/>
    </xf>
    <xf numFmtId="0" fontId="1" fillId="0" borderId="108" xfId="60" applyFont="1" applyBorder="1" applyAlignment="1">
      <alignment vertical="center" wrapText="1"/>
    </xf>
    <xf numFmtId="0" fontId="1" fillId="0" borderId="16" xfId="60" applyFont="1" applyBorder="1" applyAlignment="1">
      <alignment vertical="center" wrapText="1"/>
    </xf>
    <xf numFmtId="0" fontId="1" fillId="0" borderId="87" xfId="60" applyFont="1" applyBorder="1" applyAlignment="1">
      <alignment vertical="center" wrapText="1"/>
    </xf>
    <xf numFmtId="0" fontId="1" fillId="0" borderId="152" xfId="76" applyFont="1" applyBorder="1" applyAlignment="1">
      <alignment horizontal="distributed" vertical="center"/>
    </xf>
    <xf numFmtId="0" fontId="1" fillId="0" borderId="150" xfId="76" applyFont="1" applyBorder="1" applyAlignment="1">
      <alignment horizontal="distributed" vertical="center"/>
    </xf>
    <xf numFmtId="0" fontId="1" fillId="0" borderId="151" xfId="76" applyFont="1" applyBorder="1" applyAlignment="1">
      <alignment horizontal="distributed" vertical="center"/>
    </xf>
    <xf numFmtId="0" fontId="1" fillId="0" borderId="149" xfId="76" applyFont="1" applyBorder="1" applyAlignment="1">
      <alignment horizontal="distributed" vertical="center"/>
    </xf>
    <xf numFmtId="0" fontId="1" fillId="0" borderId="153" xfId="76" applyFont="1" applyBorder="1" applyAlignment="1">
      <alignment horizontal="distributed" vertical="center"/>
    </xf>
    <xf numFmtId="0" fontId="1" fillId="0" borderId="154" xfId="80" applyFont="1" applyBorder="1" applyAlignment="1">
      <alignment horizontal="center"/>
    </xf>
    <xf numFmtId="0" fontId="1" fillId="0" borderId="155" xfId="80" applyFont="1" applyBorder="1" applyAlignment="1">
      <alignment horizontal="center"/>
    </xf>
    <xf numFmtId="178" fontId="1" fillId="0" borderId="145" xfId="80" applyNumberFormat="1" applyFont="1" applyBorder="1" applyAlignment="1">
      <alignment horizontal="center"/>
    </xf>
    <xf numFmtId="178" fontId="1" fillId="0" borderId="156" xfId="80" applyNumberFormat="1" applyFont="1" applyBorder="1" applyAlignment="1">
      <alignment horizontal="center"/>
    </xf>
    <xf numFmtId="178" fontId="1" fillId="0" borderId="157" xfId="80" applyNumberFormat="1" applyFont="1" applyBorder="1" applyAlignment="1">
      <alignment horizontal="center"/>
    </xf>
    <xf numFmtId="178" fontId="1" fillId="0" borderId="158" xfId="80" applyNumberFormat="1" applyFont="1" applyBorder="1" applyAlignment="1">
      <alignment horizontal="center"/>
    </xf>
    <xf numFmtId="178" fontId="1" fillId="0" borderId="149" xfId="80" applyNumberFormat="1" applyFont="1" applyBorder="1" applyAlignment="1">
      <alignment horizontal="center" vertical="center"/>
    </xf>
    <xf numFmtId="178" fontId="1" fillId="0" borderId="151" xfId="80" applyNumberFormat="1" applyFont="1" applyBorder="1" applyAlignment="1">
      <alignment horizontal="center" vertical="center"/>
    </xf>
    <xf numFmtId="186" fontId="3" fillId="0" borderId="0" xfId="58" applyNumberFormat="1" applyFont="1" applyAlignment="1">
      <alignment horizontal="center" shrinkToFit="1"/>
    </xf>
    <xf numFmtId="0" fontId="27" fillId="0" borderId="0" xfId="75" applyFont="1" applyAlignment="1">
      <alignment horizontal="left"/>
    </xf>
    <xf numFmtId="0" fontId="1" fillId="0" borderId="159" xfId="76" applyFont="1" applyBorder="1" applyAlignment="1">
      <alignment horizontal="center"/>
    </xf>
    <xf numFmtId="0" fontId="1" fillId="0" borderId="111" xfId="76" applyFont="1" applyBorder="1" applyAlignment="1">
      <alignment horizontal="center"/>
    </xf>
    <xf numFmtId="178" fontId="1" fillId="0" borderId="160" xfId="76" applyNumberFormat="1" applyFont="1" applyBorder="1" applyAlignment="1"/>
    <xf numFmtId="178" fontId="1" fillId="0" borderId="55" xfId="76" applyNumberFormat="1" applyFont="1" applyBorder="1" applyAlignment="1"/>
    <xf numFmtId="178" fontId="1" fillId="0" borderId="157" xfId="76" applyNumberFormat="1" applyFont="1" applyBorder="1" applyAlignment="1"/>
    <xf numFmtId="178" fontId="1" fillId="0" borderId="56" xfId="76" applyNumberFormat="1" applyFont="1" applyBorder="1" applyAlignment="1"/>
    <xf numFmtId="178" fontId="1" fillId="0" borderId="161" xfId="76" applyNumberFormat="1" applyFont="1" applyBorder="1" applyAlignment="1"/>
    <xf numFmtId="178" fontId="1" fillId="0" borderId="53" xfId="76" applyNumberFormat="1" applyFont="1" applyBorder="1" applyAlignment="1"/>
    <xf numFmtId="177" fontId="1" fillId="0" borderId="160" xfId="76" applyNumberFormat="1" applyFont="1" applyBorder="1" applyAlignment="1"/>
    <xf numFmtId="177" fontId="1" fillId="0" borderId="55" xfId="76" applyNumberFormat="1" applyFont="1" applyBorder="1" applyAlignment="1"/>
    <xf numFmtId="178" fontId="1" fillId="0" borderId="162" xfId="76" applyNumberFormat="1" applyFont="1" applyBorder="1" applyAlignment="1">
      <alignment horizontal="center"/>
    </xf>
    <xf numFmtId="178" fontId="1" fillId="0" borderId="128" xfId="76" applyNumberFormat="1" applyFont="1" applyBorder="1" applyAlignment="1">
      <alignment horizontal="center"/>
    </xf>
    <xf numFmtId="177" fontId="1" fillId="0" borderId="147" xfId="77" applyNumberFormat="1" applyFont="1" applyBorder="1" applyAlignment="1"/>
    <xf numFmtId="177" fontId="1" fillId="0" borderId="82" xfId="77" applyNumberFormat="1" applyFont="1" applyBorder="1" applyAlignment="1"/>
    <xf numFmtId="178" fontId="1" fillId="0" borderId="163" xfId="76" applyNumberFormat="1" applyFont="1" applyBorder="1" applyAlignment="1">
      <alignment horizontal="center" vertical="center" wrapText="1"/>
    </xf>
    <xf numFmtId="178" fontId="1" fillId="0" borderId="150" xfId="76" applyNumberFormat="1" applyFont="1" applyBorder="1" applyAlignment="1">
      <alignment horizontal="center" vertical="center" wrapText="1"/>
    </xf>
    <xf numFmtId="178" fontId="1" fillId="0" borderId="153" xfId="76" applyNumberFormat="1" applyFont="1" applyBorder="1" applyAlignment="1">
      <alignment horizontal="center" vertical="center" wrapText="1"/>
    </xf>
    <xf numFmtId="177" fontId="1" fillId="0" borderId="150" xfId="77" applyNumberFormat="1" applyFont="1" applyBorder="1" applyAlignment="1">
      <alignment horizontal="center" vertical="center" wrapText="1"/>
    </xf>
    <xf numFmtId="177" fontId="1" fillId="0" borderId="164" xfId="77" applyNumberFormat="1" applyFont="1" applyBorder="1" applyAlignment="1">
      <alignment horizontal="center" vertical="center" wrapText="1"/>
    </xf>
    <xf numFmtId="0" fontId="1" fillId="0" borderId="0" xfId="75" applyFont="1" applyAlignment="1">
      <alignment horizontal="left"/>
    </xf>
    <xf numFmtId="0" fontId="1" fillId="0" borderId="75" xfId="85" applyFont="1" applyBorder="1" applyAlignment="1">
      <alignment horizontal="left" wrapText="1"/>
    </xf>
    <xf numFmtId="0" fontId="1" fillId="0" borderId="50" xfId="85" applyFont="1" applyBorder="1" applyAlignment="1">
      <alignment horizontal="left" wrapText="1"/>
    </xf>
    <xf numFmtId="0" fontId="1" fillId="0" borderId="75" xfId="85" applyFont="1" applyBorder="1" applyAlignment="1">
      <alignment vertical="center" wrapText="1"/>
    </xf>
    <xf numFmtId="0" fontId="1" fillId="0" borderId="50" xfId="85" applyFont="1" applyBorder="1" applyAlignment="1">
      <alignment vertical="center" wrapText="1"/>
    </xf>
    <xf numFmtId="0" fontId="32" fillId="0" borderId="75" xfId="85" applyFont="1" applyBorder="1" applyAlignment="1">
      <alignment horizontal="left" wrapText="1"/>
    </xf>
    <xf numFmtId="0" fontId="32" fillId="0" borderId="50" xfId="85" applyFont="1" applyBorder="1" applyAlignment="1">
      <alignment horizontal="left" wrapText="1"/>
    </xf>
    <xf numFmtId="0" fontId="1" fillId="0" borderId="75" xfId="85" applyFont="1" applyFill="1" applyBorder="1" applyAlignment="1">
      <alignment horizontal="left" vertical="top" wrapText="1"/>
    </xf>
    <xf numFmtId="0" fontId="1" fillId="0" borderId="72" xfId="85" applyFont="1" applyFill="1" applyBorder="1" applyAlignment="1">
      <alignment horizontal="left" vertical="top" wrapText="1"/>
    </xf>
    <xf numFmtId="0" fontId="1" fillId="0" borderId="72" xfId="85" applyFont="1" applyBorder="1" applyAlignment="1">
      <alignment horizontal="left" wrapText="1"/>
    </xf>
    <xf numFmtId="0" fontId="1" fillId="0" borderId="72" xfId="87" applyFont="1" applyBorder="1" applyAlignment="1">
      <alignment vertical="center" wrapText="1"/>
    </xf>
    <xf numFmtId="0" fontId="1" fillId="0" borderId="50" xfId="87" applyFont="1" applyBorder="1" applyAlignment="1">
      <alignment vertical="center" wrapText="1"/>
    </xf>
    <xf numFmtId="0" fontId="1" fillId="0" borderId="75" xfId="87" applyFont="1" applyBorder="1" applyAlignment="1">
      <alignment horizontal="left" vertical="top" wrapText="1"/>
    </xf>
    <xf numFmtId="0" fontId="1" fillId="0" borderId="50" xfId="87" applyFont="1" applyBorder="1" applyAlignment="1">
      <alignment horizontal="left" vertical="top" wrapText="1"/>
    </xf>
    <xf numFmtId="0" fontId="1" fillId="0" borderId="75" xfId="87" applyFont="1" applyBorder="1" applyAlignment="1">
      <alignment horizontal="left" vertical="center" wrapText="1"/>
    </xf>
    <xf numFmtId="0" fontId="1" fillId="0" borderId="72" xfId="87" applyFont="1" applyBorder="1" applyAlignment="1">
      <alignment horizontal="left" vertical="center" wrapText="1"/>
    </xf>
    <xf numFmtId="0" fontId="1" fillId="0" borderId="50" xfId="87" applyFont="1" applyBorder="1" applyAlignment="1">
      <alignment horizontal="left" vertical="center" wrapText="1"/>
    </xf>
    <xf numFmtId="0" fontId="1" fillId="0" borderId="75" xfId="85" applyFont="1" applyBorder="1" applyAlignment="1">
      <alignment horizontal="left" vertical="top" wrapText="1"/>
    </xf>
    <xf numFmtId="0" fontId="1" fillId="0" borderId="72" xfId="85" applyFont="1" applyBorder="1" applyAlignment="1">
      <alignment horizontal="left" vertical="top" wrapText="1"/>
    </xf>
    <xf numFmtId="0" fontId="1" fillId="0" borderId="58" xfId="87" applyFont="1" applyBorder="1" applyAlignment="1">
      <alignment vertical="top" wrapText="1"/>
    </xf>
    <xf numFmtId="0" fontId="1" fillId="0" borderId="74" xfId="56" applyFont="1" applyBorder="1" applyAlignment="1">
      <alignment vertical="top" wrapText="1"/>
    </xf>
    <xf numFmtId="0" fontId="1" fillId="0" borderId="75" xfId="87" applyFont="1" applyBorder="1" applyAlignment="1">
      <alignment vertical="center" wrapText="1"/>
    </xf>
    <xf numFmtId="0" fontId="1" fillId="0" borderId="165" xfId="85" applyFont="1" applyBorder="1" applyAlignment="1">
      <alignment vertical="center" wrapText="1"/>
    </xf>
    <xf numFmtId="0" fontId="32" fillId="0" borderId="75" xfId="85" applyFont="1" applyBorder="1" applyAlignment="1">
      <alignment horizontal="left" vertical="center" wrapText="1"/>
    </xf>
    <xf numFmtId="0" fontId="32" fillId="0" borderId="50" xfId="85" applyFont="1" applyBorder="1" applyAlignment="1">
      <alignment horizontal="left" vertical="center" wrapText="1"/>
    </xf>
    <xf numFmtId="0" fontId="32" fillId="0" borderId="72" xfId="85" applyFont="1" applyBorder="1" applyAlignment="1">
      <alignment horizontal="left" wrapText="1"/>
    </xf>
    <xf numFmtId="0" fontId="1" fillId="0" borderId="64" xfId="87" applyFont="1" applyBorder="1" applyAlignment="1">
      <alignment horizontal="center" vertical="center"/>
    </xf>
    <xf numFmtId="0" fontId="1" fillId="0" borderId="34" xfId="87" applyFont="1" applyBorder="1" applyAlignment="1">
      <alignment horizontal="center" vertical="center"/>
    </xf>
    <xf numFmtId="0" fontId="1" fillId="0" borderId="62" xfId="87" applyFont="1" applyBorder="1" applyAlignment="1">
      <alignment horizontal="center" vertical="center"/>
    </xf>
    <xf numFmtId="0" fontId="1" fillId="0" borderId="23" xfId="87" applyFont="1" applyBorder="1" applyAlignment="1">
      <alignment horizontal="center" vertical="center"/>
    </xf>
    <xf numFmtId="0" fontId="1" fillId="0" borderId="166" xfId="87" applyFont="1" applyBorder="1" applyAlignment="1">
      <alignment horizontal="center" vertical="center"/>
    </xf>
    <xf numFmtId="0" fontId="1" fillId="0" borderId="167" xfId="87" applyFont="1" applyBorder="1" applyAlignment="1">
      <alignment horizontal="center" vertical="center"/>
    </xf>
    <xf numFmtId="0" fontId="1" fillId="0" borderId="168" xfId="87" applyFont="1" applyBorder="1" applyAlignment="1">
      <alignment horizontal="center" vertical="center"/>
    </xf>
    <xf numFmtId="0" fontId="1" fillId="0" borderId="169" xfId="87" applyFont="1" applyBorder="1" applyAlignment="1">
      <alignment horizontal="center" vertical="center"/>
    </xf>
    <xf numFmtId="180" fontId="1" fillId="0" borderId="28" xfId="87" applyNumberFormat="1" applyFont="1" applyBorder="1" applyAlignment="1">
      <alignment horizontal="center" vertical="center" wrapText="1"/>
    </xf>
    <xf numFmtId="180" fontId="1" fillId="0" borderId="170" xfId="87" applyNumberFormat="1" applyFont="1" applyBorder="1" applyAlignment="1">
      <alignment horizontal="center" vertical="center" wrapText="1"/>
    </xf>
    <xf numFmtId="0" fontId="1" fillId="24" borderId="171" xfId="88" applyFont="1" applyFill="1" applyBorder="1" applyAlignment="1">
      <alignment horizontal="center" vertical="distributed" textRotation="255"/>
    </xf>
    <xf numFmtId="0" fontId="1" fillId="24" borderId="90" xfId="88" applyFont="1" applyFill="1" applyBorder="1" applyAlignment="1">
      <alignment horizontal="center" vertical="distributed" textRotation="255"/>
    </xf>
    <xf numFmtId="0" fontId="1" fillId="24" borderId="172" xfId="88" applyFont="1" applyFill="1" applyBorder="1" applyAlignment="1">
      <alignment horizontal="center" vertical="distributed" textRotation="255"/>
    </xf>
    <xf numFmtId="0" fontId="24" fillId="0" borderId="82" xfId="0" applyFont="1" applyBorder="1" applyAlignment="1" applyProtection="1">
      <alignment horizontal="left" vertical="center" wrapText="1"/>
      <protection locked="0"/>
    </xf>
    <xf numFmtId="0" fontId="24" fillId="0" borderId="83" xfId="0" applyFont="1" applyBorder="1" applyAlignment="1" applyProtection="1">
      <alignment horizontal="left" vertical="center"/>
      <protection locked="0"/>
    </xf>
    <xf numFmtId="0" fontId="24" fillId="0" borderId="65" xfId="0" applyFont="1" applyBorder="1" applyAlignment="1" applyProtection="1">
      <alignment horizontal="left" vertical="center"/>
      <protection locked="0"/>
    </xf>
    <xf numFmtId="0" fontId="23" fillId="0" borderId="109" xfId="0" applyFont="1" applyBorder="1" applyAlignment="1" applyProtection="1">
      <alignment horizontal="center" vertical="center"/>
      <protection locked="0"/>
    </xf>
    <xf numFmtId="0" fontId="23" fillId="0" borderId="111" xfId="0" applyFont="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24" fillId="0" borderId="0" xfId="0" applyFont="1" applyBorder="1" applyAlignment="1" applyProtection="1">
      <alignment horizontal="right" vertical="center"/>
      <protection locked="0"/>
    </xf>
    <xf numFmtId="0" fontId="24" fillId="0" borderId="173"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24" fillId="0" borderId="120" xfId="0" applyFont="1" applyBorder="1" applyAlignment="1" applyProtection="1">
      <alignment horizontal="center" vertical="center" wrapText="1"/>
      <protection locked="0"/>
    </xf>
    <xf numFmtId="0" fontId="24" fillId="0" borderId="174" xfId="0" applyFont="1" applyBorder="1" applyAlignment="1" applyProtection="1">
      <alignment horizontal="center" vertical="center" wrapText="1"/>
      <protection locked="0"/>
    </xf>
    <xf numFmtId="0" fontId="24" fillId="0" borderId="121" xfId="0" applyFont="1" applyBorder="1" applyAlignment="1" applyProtection="1">
      <alignment horizontal="center" vertical="center" wrapText="1"/>
      <protection locked="0"/>
    </xf>
    <xf numFmtId="0" fontId="24" fillId="0" borderId="119" xfId="0" applyFont="1" applyBorder="1" applyAlignment="1" applyProtection="1">
      <alignment horizontal="center" vertical="center" wrapText="1"/>
      <protection locked="0"/>
    </xf>
    <xf numFmtId="0" fontId="24" fillId="0" borderId="109" xfId="0" applyFont="1" applyBorder="1" applyAlignment="1" applyProtection="1">
      <alignment horizontal="center" vertical="center"/>
      <protection locked="0"/>
    </xf>
    <xf numFmtId="0" fontId="24" fillId="0" borderId="111" xfId="0" applyFont="1" applyBorder="1" applyAlignment="1" applyProtection="1">
      <alignment horizontal="center" vertical="center"/>
      <protection locked="0"/>
    </xf>
    <xf numFmtId="0" fontId="1" fillId="0" borderId="28" xfId="90" applyFont="1" applyFill="1" applyBorder="1" applyAlignment="1">
      <alignment horizontal="center"/>
    </xf>
    <xf numFmtId="0" fontId="1" fillId="0" borderId="29" xfId="90" applyFont="1" applyFill="1" applyBorder="1" applyAlignment="1">
      <alignment horizontal="center"/>
    </xf>
    <xf numFmtId="0" fontId="1" fillId="0" borderId="175" xfId="90" applyFont="1" applyFill="1" applyBorder="1" applyAlignment="1">
      <alignment horizontal="center" vertical="center"/>
    </xf>
    <xf numFmtId="0" fontId="1" fillId="0" borderId="176" xfId="90" applyFont="1" applyFill="1" applyBorder="1" applyAlignment="1">
      <alignment vertical="center"/>
    </xf>
    <xf numFmtId="0" fontId="1" fillId="0" borderId="42" xfId="90" applyFont="1" applyFill="1" applyBorder="1" applyAlignment="1">
      <alignment horizontal="center" vertical="center"/>
    </xf>
    <xf numFmtId="0" fontId="1" fillId="0" borderId="95" xfId="90" applyFont="1" applyFill="1" applyBorder="1" applyAlignment="1">
      <alignment vertical="center"/>
    </xf>
    <xf numFmtId="0" fontId="1" fillId="0" borderId="28" xfId="90" applyFont="1" applyFill="1" applyBorder="1" applyAlignment="1">
      <alignment horizontal="center" vertical="center"/>
    </xf>
    <xf numFmtId="0" fontId="1" fillId="0" borderId="170" xfId="90" applyFont="1" applyFill="1" applyBorder="1" applyAlignment="1">
      <alignment vertical="center"/>
    </xf>
    <xf numFmtId="0" fontId="1" fillId="0" borderId="170" xfId="90" applyFont="1" applyFill="1" applyBorder="1" applyAlignment="1">
      <alignment horizontal="center" vertical="center"/>
    </xf>
    <xf numFmtId="0" fontId="3" fillId="0" borderId="0" xfId="0" applyFont="1" applyFill="1" applyAlignment="1">
      <alignment vertical="center"/>
    </xf>
    <xf numFmtId="0" fontId="1" fillId="0" borderId="0" xfId="0" applyFont="1" applyAlignment="1">
      <alignment vertical="center"/>
    </xf>
    <xf numFmtId="0" fontId="1" fillId="0" borderId="0" xfId="94" applyFont="1" applyAlignment="1">
      <alignment horizontal="left" vertical="center" wrapText="1"/>
    </xf>
    <xf numFmtId="0" fontId="1" fillId="0" borderId="75" xfId="62" applyFont="1" applyFill="1" applyBorder="1" applyAlignment="1">
      <alignment horizontal="center" vertical="center"/>
    </xf>
    <xf numFmtId="0" fontId="1" fillId="0" borderId="50" xfId="62" applyFont="1" applyFill="1" applyBorder="1" applyAlignment="1">
      <alignment horizontal="center" vertical="center"/>
    </xf>
    <xf numFmtId="0" fontId="1" fillId="0" borderId="85" xfId="62" applyFont="1" applyFill="1" applyBorder="1" applyAlignment="1">
      <alignment horizontal="left" vertical="center"/>
    </xf>
    <xf numFmtId="0" fontId="1" fillId="0" borderId="104" xfId="62" applyFont="1" applyFill="1" applyBorder="1" applyAlignment="1">
      <alignment horizontal="left" vertical="center"/>
    </xf>
    <xf numFmtId="0" fontId="1" fillId="0" borderId="44" xfId="62" applyFont="1" applyFill="1" applyBorder="1" applyAlignment="1">
      <alignment horizontal="left" vertical="center"/>
    </xf>
    <xf numFmtId="0" fontId="1" fillId="0" borderId="24" xfId="62" applyFont="1" applyFill="1" applyBorder="1" applyAlignment="1">
      <alignment horizontal="left" vertical="center"/>
    </xf>
    <xf numFmtId="182" fontId="1" fillId="0" borderId="44" xfId="62" applyNumberFormat="1" applyFont="1" applyFill="1" applyBorder="1" applyAlignment="1">
      <alignment horizontal="right" vertical="center"/>
    </xf>
    <xf numFmtId="182" fontId="1" fillId="0" borderId="24" xfId="62" applyNumberFormat="1" applyFont="1" applyFill="1" applyBorder="1" applyAlignment="1">
      <alignment horizontal="right" vertical="center"/>
    </xf>
    <xf numFmtId="0" fontId="1" fillId="0" borderId="0" xfId="94" applyFont="1" applyAlignment="1">
      <alignment horizontal="left" vertical="top" wrapText="1"/>
    </xf>
    <xf numFmtId="0" fontId="1" fillId="0" borderId="0" xfId="94" applyFont="1" applyAlignment="1">
      <alignment horizontal="left" vertical="top"/>
    </xf>
    <xf numFmtId="0" fontId="1" fillId="0" borderId="177" xfId="64" applyFont="1" applyFill="1" applyBorder="1" applyAlignment="1">
      <alignment horizontal="center"/>
    </xf>
    <xf numFmtId="0" fontId="1" fillId="0" borderId="53" xfId="64" applyFont="1" applyFill="1" applyBorder="1" applyAlignment="1">
      <alignment horizontal="center"/>
    </xf>
    <xf numFmtId="0" fontId="1" fillId="0" borderId="88" xfId="64" applyFont="1" applyFill="1" applyBorder="1" applyAlignment="1">
      <alignment horizontal="distributed" vertical="center"/>
    </xf>
    <xf numFmtId="0" fontId="1" fillId="0" borderId="90" xfId="64" applyFont="1" applyFill="1" applyBorder="1" applyAlignment="1">
      <alignment horizontal="distributed" vertical="center"/>
    </xf>
    <xf numFmtId="0" fontId="1" fillId="0" borderId="172" xfId="64" applyFont="1" applyFill="1" applyBorder="1" applyAlignment="1">
      <alignment horizontal="distributed" vertical="center"/>
    </xf>
    <xf numFmtId="0" fontId="1" fillId="0" borderId="168" xfId="64" applyFont="1" applyFill="1" applyBorder="1" applyAlignment="1">
      <alignment horizontal="center"/>
    </xf>
    <xf numFmtId="0" fontId="1" fillId="0" borderId="174" xfId="64" applyFont="1" applyFill="1" applyBorder="1" applyAlignment="1">
      <alignment horizontal="center" vertical="distributed" textRotation="255"/>
    </xf>
    <xf numFmtId="0" fontId="1" fillId="0" borderId="121" xfId="64" applyFont="1" applyFill="1" applyBorder="1" applyAlignment="1">
      <alignment horizontal="center" vertical="distributed" textRotation="255"/>
    </xf>
    <xf numFmtId="0" fontId="1" fillId="0" borderId="119" xfId="64" applyFont="1" applyFill="1" applyBorder="1" applyAlignment="1">
      <alignment horizontal="center" vertical="distributed" textRotation="255"/>
    </xf>
    <xf numFmtId="0" fontId="1" fillId="0" borderId="62" xfId="64" applyFont="1" applyFill="1" applyBorder="1" applyAlignment="1">
      <alignment horizontal="center"/>
    </xf>
    <xf numFmtId="0" fontId="1" fillId="0" borderId="64" xfId="64" applyFont="1" applyFill="1" applyBorder="1" applyAlignment="1">
      <alignment horizontal="center"/>
    </xf>
    <xf numFmtId="0" fontId="1" fillId="0" borderId="173" xfId="64" applyFont="1" applyFill="1" applyBorder="1" applyAlignment="1">
      <alignment horizontal="center" vertical="center"/>
    </xf>
    <xf numFmtId="0" fontId="1" fillId="0" borderId="178" xfId="64" applyFont="1" applyFill="1" applyBorder="1" applyAlignment="1">
      <alignment horizontal="center" vertical="center"/>
    </xf>
    <xf numFmtId="0" fontId="1" fillId="0" borderId="120" xfId="64" applyFont="1" applyFill="1" applyBorder="1" applyAlignment="1">
      <alignment horizontal="center" vertical="center"/>
    </xf>
    <xf numFmtId="0" fontId="1" fillId="0" borderId="179" xfId="64" applyFont="1" applyFill="1" applyBorder="1" applyAlignment="1">
      <alignment horizontal="center" vertical="center"/>
    </xf>
    <xf numFmtId="0" fontId="1" fillId="0" borderId="88" xfId="64" applyFont="1" applyFill="1" applyBorder="1" applyAlignment="1">
      <alignment horizontal="distributed" vertical="center" wrapText="1"/>
    </xf>
    <xf numFmtId="0" fontId="1" fillId="0" borderId="90" xfId="64" applyFont="1" applyFill="1" applyBorder="1" applyAlignment="1">
      <alignment horizontal="distributed" vertical="center" wrapText="1"/>
    </xf>
    <xf numFmtId="0" fontId="1" fillId="0" borderId="172" xfId="64" applyFont="1" applyFill="1" applyBorder="1" applyAlignment="1">
      <alignment horizontal="distributed" vertical="center" wrapText="1"/>
    </xf>
    <xf numFmtId="0" fontId="1" fillId="0" borderId="175" xfId="64" applyFont="1" applyFill="1" applyBorder="1" applyAlignment="1">
      <alignment vertical="center"/>
    </xf>
    <xf numFmtId="0" fontId="1" fillId="0" borderId="165" xfId="64" applyFont="1" applyFill="1" applyBorder="1" applyAlignment="1">
      <alignment vertical="center"/>
    </xf>
    <xf numFmtId="0" fontId="1" fillId="0" borderId="180" xfId="64" applyFont="1" applyFill="1" applyBorder="1" applyAlignment="1">
      <alignment horizontal="center"/>
    </xf>
    <xf numFmtId="178" fontId="1" fillId="0" borderId="102" xfId="69" applyNumberFormat="1" applyFont="1" applyFill="1" applyBorder="1" applyAlignment="1">
      <alignment horizontal="distributed" vertical="center"/>
    </xf>
    <xf numFmtId="178" fontId="1" fillId="0" borderId="76" xfId="69" applyNumberFormat="1" applyFont="1" applyFill="1" applyBorder="1" applyAlignment="1">
      <alignment horizontal="distributed" vertical="center"/>
    </xf>
    <xf numFmtId="178" fontId="1" fillId="0" borderId="92" xfId="69" applyNumberFormat="1" applyFont="1" applyFill="1" applyBorder="1" applyAlignment="1">
      <alignment horizontal="distributed" vertical="center"/>
    </xf>
    <xf numFmtId="178" fontId="1" fillId="0" borderId="73" xfId="69" applyNumberFormat="1" applyFont="1" applyFill="1" applyBorder="1" applyAlignment="1">
      <alignment horizontal="distributed" vertical="center"/>
    </xf>
    <xf numFmtId="178" fontId="1" fillId="0" borderId="108" xfId="69" applyNumberFormat="1" applyFont="1" applyFill="1" applyBorder="1" applyAlignment="1">
      <alignment horizontal="distributed" vertical="center"/>
    </xf>
    <xf numFmtId="178" fontId="1" fillId="0" borderId="86" xfId="69" applyNumberFormat="1" applyFont="1" applyFill="1" applyBorder="1" applyAlignment="1">
      <alignment horizontal="distributed" vertical="center"/>
    </xf>
    <xf numFmtId="178" fontId="1" fillId="0" borderId="173" xfId="69" applyNumberFormat="1" applyFont="1" applyFill="1" applyBorder="1" applyAlignment="1">
      <alignment horizontal="center" vertical="distributed" textRotation="255"/>
    </xf>
    <xf numFmtId="178" fontId="1" fillId="0" borderId="42" xfId="69" applyNumberFormat="1" applyFont="1" applyFill="1" applyBorder="1" applyAlignment="1">
      <alignment vertical="distributed" textRotation="255"/>
    </xf>
    <xf numFmtId="178" fontId="1" fillId="0" borderId="46" xfId="69" applyNumberFormat="1" applyFont="1" applyFill="1" applyBorder="1" applyAlignment="1">
      <alignment vertical="distributed" textRotation="255"/>
    </xf>
    <xf numFmtId="178" fontId="1" fillId="0" borderId="73" xfId="69" applyNumberFormat="1" applyFont="1" applyFill="1" applyBorder="1" applyAlignment="1">
      <alignment vertical="distributed" textRotation="255"/>
    </xf>
    <xf numFmtId="178" fontId="1" fillId="0" borderId="120" xfId="69" applyNumberFormat="1" applyFont="1" applyFill="1" applyBorder="1" applyAlignment="1">
      <alignment vertical="distributed" textRotation="255"/>
    </xf>
    <xf numFmtId="178" fontId="1" fillId="0" borderId="86" xfId="69" applyNumberFormat="1" applyFont="1" applyFill="1" applyBorder="1" applyAlignment="1">
      <alignment vertical="distributed" textRotation="255"/>
    </xf>
    <xf numFmtId="178" fontId="1" fillId="0" borderId="28" xfId="69" applyNumberFormat="1" applyFont="1" applyFill="1" applyBorder="1" applyAlignment="1">
      <alignment horizontal="distributed" vertical="center"/>
    </xf>
    <xf numFmtId="178" fontId="1" fillId="0" borderId="43" xfId="69" applyNumberFormat="1" applyFont="1" applyFill="1" applyBorder="1" applyAlignment="1">
      <alignment horizontal="distributed" vertical="center"/>
    </xf>
    <xf numFmtId="178" fontId="1" fillId="0" borderId="24" xfId="69" applyNumberFormat="1" applyFont="1" applyFill="1" applyBorder="1" applyAlignment="1">
      <alignment horizontal="distributed" vertical="center"/>
    </xf>
    <xf numFmtId="178" fontId="1" fillId="0" borderId="44" xfId="69" applyNumberFormat="1" applyFont="1" applyFill="1" applyBorder="1" applyAlignment="1">
      <alignment horizontal="distributed" vertical="center"/>
    </xf>
    <xf numFmtId="178" fontId="1" fillId="0" borderId="17" xfId="69" applyNumberFormat="1" applyFont="1" applyFill="1" applyBorder="1" applyAlignment="1">
      <alignment horizontal="distributed" vertical="center"/>
    </xf>
    <xf numFmtId="178" fontId="1" fillId="0" borderId="173" xfId="69" applyNumberFormat="1" applyFont="1" applyFill="1" applyBorder="1" applyAlignment="1">
      <alignment horizontal="distributed" vertical="center"/>
    </xf>
    <xf numFmtId="178" fontId="1" fillId="0" borderId="38" xfId="69" applyNumberFormat="1" applyFont="1" applyFill="1" applyBorder="1" applyAlignment="1">
      <alignment horizontal="distributed" vertical="center"/>
    </xf>
    <xf numFmtId="178" fontId="1" fillId="0" borderId="42" xfId="69" applyNumberFormat="1" applyFont="1" applyFill="1" applyBorder="1" applyAlignment="1">
      <alignment horizontal="distributed" vertical="center"/>
    </xf>
    <xf numFmtId="178" fontId="1" fillId="0" borderId="46" xfId="69" applyNumberFormat="1" applyFont="1" applyFill="1" applyBorder="1" applyAlignment="1">
      <alignment horizontal="distributed" vertical="center"/>
    </xf>
    <xf numFmtId="178" fontId="1" fillId="0" borderId="0" xfId="69" applyNumberFormat="1" applyFont="1" applyFill="1" applyBorder="1" applyAlignment="1">
      <alignment horizontal="distributed" vertical="center"/>
    </xf>
    <xf numFmtId="178" fontId="1" fillId="0" borderId="120" xfId="69" applyNumberFormat="1" applyFont="1" applyFill="1" applyBorder="1" applyAlignment="1">
      <alignment horizontal="distributed" vertical="center"/>
    </xf>
    <xf numFmtId="178" fontId="1" fillId="0" borderId="16" xfId="69" applyNumberFormat="1" applyFont="1" applyFill="1" applyBorder="1" applyAlignment="1">
      <alignment horizontal="distributed" vertical="center"/>
    </xf>
    <xf numFmtId="177" fontId="1" fillId="0" borderId="173" xfId="69" applyNumberFormat="1" applyFont="1" applyFill="1" applyBorder="1" applyAlignment="1">
      <alignment horizontal="distributed" vertical="center"/>
    </xf>
    <xf numFmtId="177" fontId="1" fillId="0" borderId="38" xfId="69" applyNumberFormat="1" applyFont="1" applyFill="1" applyBorder="1" applyAlignment="1">
      <alignment horizontal="distributed" vertical="center"/>
    </xf>
    <xf numFmtId="177" fontId="1" fillId="0" borderId="42" xfId="69" applyNumberFormat="1" applyFont="1" applyFill="1" applyBorder="1" applyAlignment="1">
      <alignment horizontal="distributed" vertical="center"/>
    </xf>
    <xf numFmtId="177" fontId="1" fillId="0" borderId="46" xfId="69" applyNumberFormat="1" applyFont="1" applyFill="1" applyBorder="1" applyAlignment="1">
      <alignment horizontal="distributed" vertical="center"/>
    </xf>
    <xf numFmtId="177" fontId="1" fillId="0" borderId="0" xfId="69" applyNumberFormat="1" applyFont="1" applyFill="1" applyBorder="1" applyAlignment="1">
      <alignment horizontal="distributed" vertical="center"/>
    </xf>
    <xf numFmtId="177" fontId="1" fillId="0" borderId="73" xfId="69" applyNumberFormat="1" applyFont="1" applyFill="1" applyBorder="1" applyAlignment="1">
      <alignment horizontal="distributed" vertical="center"/>
    </xf>
    <xf numFmtId="177" fontId="1" fillId="0" borderId="120" xfId="69" applyNumberFormat="1" applyFont="1" applyFill="1" applyBorder="1" applyAlignment="1">
      <alignment horizontal="distributed" vertical="center"/>
    </xf>
    <xf numFmtId="177" fontId="1" fillId="0" borderId="16" xfId="69" applyNumberFormat="1" applyFont="1" applyFill="1" applyBorder="1" applyAlignment="1">
      <alignment horizontal="distributed" vertical="center"/>
    </xf>
    <xf numFmtId="177" fontId="1" fillId="0" borderId="86" xfId="69" applyNumberFormat="1" applyFont="1" applyFill="1" applyBorder="1" applyAlignment="1">
      <alignment horizontal="distributed" vertical="center"/>
    </xf>
    <xf numFmtId="178" fontId="1" fillId="0" borderId="0" xfId="69" applyNumberFormat="1" applyFont="1" applyFill="1" applyAlignment="1">
      <alignment horizontal="distributed" vertical="center"/>
    </xf>
    <xf numFmtId="0" fontId="26" fillId="0" borderId="0" xfId="82" applyFont="1" applyFill="1" applyAlignment="1">
      <alignment horizontal="left" vertical="center"/>
    </xf>
    <xf numFmtId="0" fontId="1" fillId="0" borderId="181" xfId="69" applyFont="1" applyFill="1" applyBorder="1" applyAlignment="1">
      <alignment horizontal="center"/>
    </xf>
    <xf numFmtId="0" fontId="1" fillId="0" borderId="39" xfId="69" applyFont="1" applyFill="1" applyBorder="1" applyAlignment="1">
      <alignment horizontal="center"/>
    </xf>
    <xf numFmtId="0" fontId="1" fillId="0" borderId="182" xfId="69" applyFont="1" applyFill="1" applyBorder="1" applyAlignment="1">
      <alignment horizontal="center"/>
    </xf>
    <xf numFmtId="178" fontId="1" fillId="0" borderId="46" xfId="69" applyNumberFormat="1" applyFont="1" applyFill="1" applyBorder="1" applyAlignment="1">
      <alignment vertical="center"/>
    </xf>
    <xf numFmtId="178" fontId="1" fillId="0" borderId="0" xfId="69" applyNumberFormat="1" applyFont="1" applyFill="1" applyBorder="1" applyAlignment="1">
      <alignment vertical="center"/>
    </xf>
    <xf numFmtId="178" fontId="1" fillId="0" borderId="73" xfId="69" applyNumberFormat="1" applyFont="1" applyFill="1" applyBorder="1" applyAlignment="1">
      <alignment vertical="center"/>
    </xf>
    <xf numFmtId="178" fontId="1" fillId="0" borderId="120" xfId="69" applyNumberFormat="1" applyFont="1" applyFill="1" applyBorder="1" applyAlignment="1">
      <alignment vertical="center"/>
    </xf>
    <xf numFmtId="178" fontId="1" fillId="0" borderId="16" xfId="69" applyNumberFormat="1" applyFont="1" applyFill="1" applyBorder="1" applyAlignment="1">
      <alignment vertical="center"/>
    </xf>
    <xf numFmtId="178" fontId="1" fillId="0" borderId="86" xfId="69" applyNumberFormat="1" applyFont="1" applyFill="1" applyBorder="1" applyAlignment="1">
      <alignment vertical="center"/>
    </xf>
    <xf numFmtId="178" fontId="1" fillId="0" borderId="88" xfId="69" applyNumberFormat="1" applyFont="1" applyFill="1" applyBorder="1" applyAlignment="1">
      <alignment horizontal="center" vertical="distributed" textRotation="255"/>
    </xf>
    <xf numFmtId="178" fontId="1" fillId="0" borderId="90" xfId="69" applyNumberFormat="1" applyFont="1" applyFill="1" applyBorder="1" applyAlignment="1">
      <alignment horizontal="center" vertical="distributed" textRotation="255"/>
    </xf>
    <xf numFmtId="178" fontId="1" fillId="0" borderId="172" xfId="69" applyNumberFormat="1" applyFont="1" applyFill="1" applyBorder="1" applyAlignment="1">
      <alignment horizontal="center" vertical="distributed" textRotation="255"/>
    </xf>
    <xf numFmtId="178" fontId="1" fillId="0" borderId="28" xfId="69" applyNumberFormat="1" applyFont="1" applyFill="1" applyBorder="1" applyAlignment="1">
      <alignment vertical="distributed" textRotation="255"/>
    </xf>
    <xf numFmtId="178" fontId="1" fillId="0" borderId="43" xfId="69" applyNumberFormat="1" applyFont="1" applyFill="1" applyBorder="1" applyAlignment="1">
      <alignment vertical="distributed" textRotation="255"/>
    </xf>
    <xf numFmtId="178" fontId="1" fillId="0" borderId="17" xfId="69" applyNumberFormat="1" applyFont="1" applyFill="1" applyBorder="1" applyAlignment="1">
      <alignment vertical="distributed" textRotation="255"/>
    </xf>
    <xf numFmtId="178" fontId="1" fillId="0" borderId="89" xfId="69" applyNumberFormat="1" applyFont="1" applyFill="1" applyBorder="1" applyAlignment="1">
      <alignment horizontal="distributed" vertical="center"/>
    </xf>
    <xf numFmtId="178" fontId="1" fillId="0" borderId="139" xfId="69" applyNumberFormat="1" applyFont="1" applyFill="1" applyBorder="1" applyAlignment="1">
      <alignment horizontal="distributed" vertical="center"/>
    </xf>
    <xf numFmtId="178" fontId="1" fillId="0" borderId="70" xfId="69" applyNumberFormat="1" applyFont="1" applyFill="1" applyBorder="1" applyAlignment="1">
      <alignment horizontal="distributed" vertical="center"/>
    </xf>
    <xf numFmtId="0" fontId="1" fillId="0" borderId="88" xfId="72" applyFont="1" applyBorder="1" applyAlignment="1">
      <alignment horizontal="distributed" vertical="center"/>
    </xf>
    <xf numFmtId="0" fontId="1" fillId="0" borderId="90" xfId="72" applyFont="1" applyBorder="1" applyAlignment="1">
      <alignment horizontal="distributed" vertical="center"/>
    </xf>
    <xf numFmtId="0" fontId="1" fillId="0" borderId="172" xfId="72" applyFont="1" applyBorder="1" applyAlignment="1">
      <alignment horizontal="distributed" vertical="center"/>
    </xf>
    <xf numFmtId="0" fontId="1" fillId="0" borderId="109" xfId="72" applyFont="1" applyBorder="1" applyAlignment="1">
      <alignment horizontal="center"/>
    </xf>
    <xf numFmtId="0" fontId="1" fillId="0" borderId="183" xfId="72" applyFont="1" applyBorder="1" applyAlignment="1">
      <alignment horizontal="center"/>
    </xf>
    <xf numFmtId="0" fontId="1" fillId="0" borderId="171" xfId="72" applyFont="1" applyBorder="1" applyAlignment="1">
      <alignment horizontal="distributed" vertical="center"/>
    </xf>
    <xf numFmtId="0" fontId="1" fillId="0" borderId="88" xfId="72" applyFont="1" applyBorder="1" applyAlignment="1">
      <alignment horizontal="distributed" vertical="distributed"/>
    </xf>
    <xf numFmtId="0" fontId="1" fillId="0" borderId="90" xfId="72" applyFont="1" applyBorder="1" applyAlignment="1">
      <alignment horizontal="distributed" vertical="distributed"/>
    </xf>
    <xf numFmtId="0" fontId="1" fillId="0" borderId="93" xfId="72" applyFont="1" applyBorder="1" applyAlignment="1">
      <alignment horizontal="distributed" vertical="distributed"/>
    </xf>
    <xf numFmtId="0" fontId="30" fillId="0" borderId="0" xfId="71" applyFont="1" applyBorder="1" applyAlignment="1">
      <alignment horizontal="distributed" vertical="center"/>
    </xf>
    <xf numFmtId="0" fontId="30" fillId="0" borderId="0" xfId="71" applyFont="1" applyBorder="1" applyAlignment="1">
      <alignment horizontal="distributed" vertical="distributed"/>
    </xf>
  </cellXfs>
  <cellStyles count="10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メモ 2" xfId="30"/>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標準 4" xfId="47"/>
    <cellStyle name="標準 5" xfId="48"/>
    <cellStyle name="標準 6" xfId="49"/>
    <cellStyle name="標準 7" xfId="50"/>
    <cellStyle name="標準 8" xfId="51"/>
    <cellStyle name="標準_（１）不燃化促進地域" xfId="52"/>
    <cellStyle name="標準_（２）不燃化促進助成" xfId="53"/>
    <cellStyle name="標準_（３）主要生活道路沿道不燃化助成" xfId="54"/>
    <cellStyle name="標準_（４）不燃化率の推移" xfId="55"/>
    <cellStyle name="標準_（５）備蓄倉庫の現況（学校備蓄倉庫）" xfId="56"/>
    <cellStyle name="標準_1　道路管理別状況" xfId="57"/>
    <cellStyle name="標準_1　不燃化促進区域" xfId="58"/>
    <cellStyle name="標準_1　不燃化促進区域_（１）不燃化促進地域" xfId="59"/>
    <cellStyle name="標準_1　不燃化促進区域_（１）不燃化促進地域 2" xfId="60"/>
    <cellStyle name="標準_10　水防倉庫の現況" xfId="61"/>
    <cellStyle name="標準_10　水防倉庫の現況_（１０）水防倉庫の現況_（１０）水防倉庫の現況" xfId="62"/>
    <cellStyle name="標準_11  消防水利の現況" xfId="63"/>
    <cellStyle name="標準_11  消防水利の現況_（１１）消防水利の現況 2" xfId="64"/>
    <cellStyle name="標準_11　雨水利用促進助成金交付実績" xfId="65"/>
    <cellStyle name="標準_11　雨水利用促進助成金交付実績_（１4）防犯カメラ整備事業補助状況" xfId="66"/>
    <cellStyle name="標準_11　雨水利用促進助成金交付実績_（１4）防犯カメラ整備事業補助状況 2" xfId="67"/>
    <cellStyle name="標準_12　火災発生状況" xfId="68"/>
    <cellStyle name="標準_12　火災発生状況_（１２）火災発生状況 2" xfId="69"/>
    <cellStyle name="標準_12　火災発生状況_（１２）火災発生状況_（１２）火災発生状況" xfId="70"/>
    <cellStyle name="標準_13  救急事故別救護人数" xfId="71"/>
    <cellStyle name="標準_13  救急事故別救護人数_（１３）救急事故別救護人数 2" xfId="72"/>
    <cellStyle name="標準_13  救急事故別救護人数_（１３）救急事故別救護人数_（１３）救急事故別救護人数" xfId="73"/>
    <cellStyle name="標準_13  救急事故別救護人数_（１4）防犯カメラ整備事業補助状況" xfId="74"/>
    <cellStyle name="標準_2　不燃化促進助成" xfId="75"/>
    <cellStyle name="標準_2　不燃化促進助成_（２）不燃化促進助成" xfId="76"/>
    <cellStyle name="標準_2　不燃化促進助成_（２）不燃化促進助成 2" xfId="77"/>
    <cellStyle name="標準_2　不燃化促進助成_（２）不燃化促進助成_（２）不燃化促進助成" xfId="78"/>
    <cellStyle name="標準_3　主要生活道路沿道不燃化助成" xfId="79"/>
    <cellStyle name="標準_3　主要生活道路沿道不燃化助成_（３）主要生活道路沿道不燃化助成" xfId="80"/>
    <cellStyle name="標準_3　主要生活道路沿道不燃化助成_（３）主要生活道路沿道不燃化助成_（３）主要生活道路沿道不燃化助成" xfId="81"/>
    <cellStyle name="標準_3　防災・防犯　32～36" xfId="82"/>
    <cellStyle name="標準_4　不燃化率の推移" xfId="83"/>
    <cellStyle name="標準_4　不燃化率の推移_（４）不燃化率の推移" xfId="84"/>
    <cellStyle name="標準_5　備蓄倉庫の現況" xfId="85"/>
    <cellStyle name="標準_5　備蓄倉庫の現況_（５）備蓄倉庫の現況（学校備蓄倉庫）_（５）備蓄倉庫の現況（学校備蓄倉庫）" xfId="86"/>
    <cellStyle name="標準_5　備蓄倉庫の現況_（５）備蓄倉庫の現況（学校備蓄倉庫）_防災課" xfId="87"/>
    <cellStyle name="標準_5　備蓄倉庫の現況_東京都備蓄物資一覧_東京都備蓄物資一覧" xfId="88"/>
    <cellStyle name="標準_6　地域防災行政無線システム" xfId="89"/>
    <cellStyle name="標準_6　地域防災行政無線システム_（６）地域防災行政無線システム配備状況 2" xfId="90"/>
    <cellStyle name="標準_7　住民防災組織" xfId="91"/>
    <cellStyle name="標準_7　住民防災組織_（７）住民防災組織・区民消火隊 2" xfId="92"/>
    <cellStyle name="標準_7　住民防災組織_（７）住民防災組織・区民消火隊_（７）住民防災組織・区民消火隊" xfId="93"/>
    <cellStyle name="標準_8　道路標識等(区設置分)" xfId="94"/>
    <cellStyle name="標準_8　防災広場" xfId="95"/>
    <cellStyle name="標準_8　防災広場_（８）防災広場 2" xfId="96"/>
    <cellStyle name="標準_9　消火器配備状況" xfId="97"/>
    <cellStyle name="標準_9　消火器配備状況_（９）消火器配備状況 2" xfId="98"/>
    <cellStyle name="良い" xfId="9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36"/>
  <sheetViews>
    <sheetView showGridLines="0" tabSelected="1" zoomScale="55" zoomScaleNormal="55" workbookViewId="0">
      <selection activeCell="A2" sqref="A2"/>
    </sheetView>
  </sheetViews>
  <sheetFormatPr defaultColWidth="9" defaultRowHeight="13" x14ac:dyDescent="0.2"/>
  <cols>
    <col min="1" max="1" width="9" style="49" customWidth="1"/>
    <col min="2" max="2" width="0.6328125" style="49" customWidth="1"/>
    <col min="3" max="3" width="3.08984375" style="49" customWidth="1"/>
    <col min="4" max="4" width="11.453125" style="49" customWidth="1"/>
    <col min="5" max="5" width="22" style="49" customWidth="1"/>
    <col min="6" max="6" width="22.6328125" style="49" customWidth="1"/>
    <col min="7" max="9" width="11.90625" style="49" customWidth="1"/>
    <col min="10" max="10" width="22.36328125" style="49" bestFit="1" customWidth="1"/>
    <col min="11" max="11" width="5.6328125" style="49" customWidth="1"/>
    <col min="12" max="16384" width="9" style="49"/>
  </cols>
  <sheetData>
    <row r="1" spans="1:10" ht="16.5" x14ac:dyDescent="0.25">
      <c r="A1" s="49" t="s">
        <v>284</v>
      </c>
      <c r="C1" s="41" t="s">
        <v>746</v>
      </c>
    </row>
    <row r="2" spans="1:10" ht="16.5" x14ac:dyDescent="0.2">
      <c r="A2" s="49" t="s">
        <v>285</v>
      </c>
      <c r="C2" s="81" t="s">
        <v>210</v>
      </c>
      <c r="D2" s="82"/>
      <c r="E2" s="82"/>
      <c r="F2" s="82"/>
      <c r="G2" s="82"/>
      <c r="H2" s="82"/>
      <c r="I2" s="82"/>
      <c r="J2" s="82"/>
    </row>
    <row r="3" spans="1:10" ht="13.5" thickBot="1" x14ac:dyDescent="0.25">
      <c r="C3" s="82"/>
      <c r="D3" s="82"/>
      <c r="E3" s="82"/>
      <c r="F3" s="82"/>
      <c r="G3" s="82"/>
      <c r="H3" s="82"/>
      <c r="I3" s="82"/>
      <c r="J3" s="83"/>
    </row>
    <row r="4" spans="1:10" ht="13.5" thickBot="1" x14ac:dyDescent="0.25">
      <c r="C4" s="778" t="s">
        <v>90</v>
      </c>
      <c r="D4" s="773"/>
      <c r="E4" s="773"/>
      <c r="F4" s="84" t="s">
        <v>91</v>
      </c>
      <c r="G4" s="773" t="s">
        <v>92</v>
      </c>
      <c r="H4" s="773"/>
      <c r="I4" s="773"/>
      <c r="J4" s="85" t="s">
        <v>93</v>
      </c>
    </row>
    <row r="5" spans="1:10" ht="15.75" customHeight="1" x14ac:dyDescent="0.2">
      <c r="C5" s="86"/>
      <c r="D5" s="87"/>
      <c r="E5" s="88" t="s">
        <v>518</v>
      </c>
      <c r="F5" s="794" t="s">
        <v>94</v>
      </c>
      <c r="G5" s="89" t="s">
        <v>519</v>
      </c>
      <c r="H5" s="88" t="s">
        <v>219</v>
      </c>
      <c r="I5" s="88" t="s">
        <v>220</v>
      </c>
      <c r="J5" s="90" t="s">
        <v>520</v>
      </c>
    </row>
    <row r="6" spans="1:10" ht="13.5" customHeight="1" x14ac:dyDescent="0.2">
      <c r="C6" s="774" t="s">
        <v>95</v>
      </c>
      <c r="D6" s="775"/>
      <c r="E6" s="91" t="s">
        <v>521</v>
      </c>
      <c r="F6" s="763"/>
      <c r="G6" s="93" t="s">
        <v>519</v>
      </c>
      <c r="H6" s="91" t="s">
        <v>221</v>
      </c>
      <c r="I6" s="91" t="s">
        <v>222</v>
      </c>
      <c r="J6" s="94" t="s">
        <v>522</v>
      </c>
    </row>
    <row r="7" spans="1:10" x14ac:dyDescent="0.2">
      <c r="C7" s="776" t="s">
        <v>96</v>
      </c>
      <c r="D7" s="777"/>
      <c r="E7" s="91" t="s">
        <v>523</v>
      </c>
      <c r="F7" s="772"/>
      <c r="G7" s="93" t="s">
        <v>524</v>
      </c>
      <c r="H7" s="91" t="s">
        <v>223</v>
      </c>
      <c r="I7" s="91" t="s">
        <v>224</v>
      </c>
      <c r="J7" s="95" t="s">
        <v>525</v>
      </c>
    </row>
    <row r="8" spans="1:10" ht="13.5" customHeight="1" x14ac:dyDescent="0.2">
      <c r="C8" s="785" t="s">
        <v>97</v>
      </c>
      <c r="D8" s="791" t="s">
        <v>98</v>
      </c>
      <c r="E8" s="91" t="s">
        <v>526</v>
      </c>
      <c r="F8" s="762" t="s">
        <v>99</v>
      </c>
      <c r="G8" s="765" t="s">
        <v>225</v>
      </c>
      <c r="H8" s="91" t="s">
        <v>226</v>
      </c>
      <c r="I8" s="91" t="s">
        <v>527</v>
      </c>
      <c r="J8" s="94" t="s">
        <v>528</v>
      </c>
    </row>
    <row r="9" spans="1:10" x14ac:dyDescent="0.2">
      <c r="C9" s="786"/>
      <c r="D9" s="792"/>
      <c r="E9" s="91" t="s">
        <v>529</v>
      </c>
      <c r="F9" s="763"/>
      <c r="G9" s="766"/>
      <c r="H9" s="91" t="s">
        <v>188</v>
      </c>
      <c r="I9" s="91" t="s">
        <v>530</v>
      </c>
      <c r="J9" s="94" t="s">
        <v>531</v>
      </c>
    </row>
    <row r="10" spans="1:10" x14ac:dyDescent="0.2">
      <c r="C10" s="786"/>
      <c r="D10" s="792"/>
      <c r="E10" s="91" t="s">
        <v>532</v>
      </c>
      <c r="F10" s="763"/>
      <c r="G10" s="766"/>
      <c r="H10" s="91" t="s">
        <v>229</v>
      </c>
      <c r="I10" s="91" t="s">
        <v>533</v>
      </c>
      <c r="J10" s="94"/>
    </row>
    <row r="11" spans="1:10" x14ac:dyDescent="0.2">
      <c r="C11" s="786"/>
      <c r="D11" s="792"/>
      <c r="E11" s="91" t="s">
        <v>534</v>
      </c>
      <c r="F11" s="763"/>
      <c r="G11" s="766"/>
      <c r="H11" s="91" t="s">
        <v>227</v>
      </c>
      <c r="I11" s="96"/>
      <c r="J11" s="97" t="s">
        <v>535</v>
      </c>
    </row>
    <row r="12" spans="1:10" x14ac:dyDescent="0.2">
      <c r="C12" s="786"/>
      <c r="D12" s="792"/>
      <c r="E12" s="91" t="s">
        <v>536</v>
      </c>
      <c r="F12" s="763"/>
      <c r="G12" s="766"/>
      <c r="H12" s="98"/>
      <c r="I12" s="96"/>
      <c r="J12" s="97" t="s">
        <v>537</v>
      </c>
    </row>
    <row r="13" spans="1:10" x14ac:dyDescent="0.2">
      <c r="C13" s="786"/>
      <c r="D13" s="792"/>
      <c r="E13" s="91" t="s">
        <v>538</v>
      </c>
      <c r="F13" s="763"/>
      <c r="G13" s="766"/>
      <c r="H13" s="96"/>
      <c r="I13" s="96"/>
      <c r="J13" s="97" t="s">
        <v>537</v>
      </c>
    </row>
    <row r="14" spans="1:10" x14ac:dyDescent="0.2">
      <c r="C14" s="786"/>
      <c r="D14" s="793"/>
      <c r="E14" s="91" t="s">
        <v>539</v>
      </c>
      <c r="F14" s="763"/>
      <c r="G14" s="771"/>
      <c r="H14" s="88"/>
      <c r="I14" s="88"/>
      <c r="J14" s="97" t="s">
        <v>525</v>
      </c>
    </row>
    <row r="15" spans="1:10" ht="13.5" customHeight="1" x14ac:dyDescent="0.2">
      <c r="C15" s="786"/>
      <c r="D15" s="788" t="s">
        <v>100</v>
      </c>
      <c r="E15" s="91" t="s">
        <v>540</v>
      </c>
      <c r="F15" s="763"/>
      <c r="G15" s="765" t="s">
        <v>541</v>
      </c>
      <c r="H15" s="91"/>
      <c r="I15" s="98"/>
      <c r="J15" s="97" t="s">
        <v>535</v>
      </c>
    </row>
    <row r="16" spans="1:10" x14ac:dyDescent="0.2">
      <c r="C16" s="786"/>
      <c r="D16" s="789"/>
      <c r="E16" s="91" t="s">
        <v>542</v>
      </c>
      <c r="F16" s="763"/>
      <c r="G16" s="766"/>
      <c r="H16" s="91" t="s">
        <v>543</v>
      </c>
      <c r="I16" s="96"/>
      <c r="J16" s="97" t="s">
        <v>535</v>
      </c>
    </row>
    <row r="17" spans="3:12" x14ac:dyDescent="0.2">
      <c r="C17" s="786"/>
      <c r="D17" s="789"/>
      <c r="E17" s="91" t="s">
        <v>544</v>
      </c>
      <c r="F17" s="763"/>
      <c r="G17" s="766"/>
      <c r="H17" s="98"/>
      <c r="I17" s="96"/>
      <c r="J17" s="97" t="s">
        <v>535</v>
      </c>
    </row>
    <row r="18" spans="3:12" x14ac:dyDescent="0.2">
      <c r="C18" s="786"/>
      <c r="D18" s="789"/>
      <c r="E18" s="91" t="s">
        <v>545</v>
      </c>
      <c r="F18" s="763"/>
      <c r="G18" s="766"/>
      <c r="H18" s="96"/>
      <c r="I18" s="96"/>
      <c r="J18" s="97" t="s">
        <v>546</v>
      </c>
    </row>
    <row r="19" spans="3:12" x14ac:dyDescent="0.2">
      <c r="C19" s="786"/>
      <c r="D19" s="789"/>
      <c r="E19" s="91" t="s">
        <v>547</v>
      </c>
      <c r="F19" s="763"/>
      <c r="G19" s="766"/>
      <c r="H19" s="96"/>
      <c r="I19" s="96"/>
      <c r="J19" s="97"/>
    </row>
    <row r="20" spans="3:12" x14ac:dyDescent="0.2">
      <c r="C20" s="786"/>
      <c r="D20" s="789"/>
      <c r="E20" s="91" t="s">
        <v>548</v>
      </c>
      <c r="F20" s="763"/>
      <c r="G20" s="766"/>
      <c r="H20" s="96"/>
      <c r="I20" s="96"/>
      <c r="J20" s="97" t="s">
        <v>546</v>
      </c>
    </row>
    <row r="21" spans="3:12" x14ac:dyDescent="0.2">
      <c r="C21" s="786"/>
      <c r="D21" s="789"/>
      <c r="E21" s="91" t="s">
        <v>549</v>
      </c>
      <c r="F21" s="763"/>
      <c r="G21" s="766"/>
      <c r="H21" s="96"/>
      <c r="I21" s="96"/>
      <c r="J21" s="94"/>
    </row>
    <row r="22" spans="3:12" x14ac:dyDescent="0.2">
      <c r="C22" s="786"/>
      <c r="D22" s="789"/>
      <c r="E22" s="91" t="s">
        <v>550</v>
      </c>
      <c r="F22" s="763"/>
      <c r="G22" s="766"/>
      <c r="H22" s="88"/>
      <c r="I22" s="88"/>
      <c r="J22" s="97" t="s">
        <v>551</v>
      </c>
    </row>
    <row r="23" spans="3:12" x14ac:dyDescent="0.2">
      <c r="C23" s="786"/>
      <c r="D23" s="789"/>
      <c r="E23" s="91" t="s">
        <v>552</v>
      </c>
      <c r="F23" s="763"/>
      <c r="G23" s="771"/>
      <c r="H23" s="99" t="s">
        <v>553</v>
      </c>
      <c r="I23" s="100" t="s">
        <v>228</v>
      </c>
      <c r="J23" s="94" t="s">
        <v>531</v>
      </c>
      <c r="K23" s="101"/>
    </row>
    <row r="24" spans="3:12" x14ac:dyDescent="0.2">
      <c r="C24" s="786"/>
      <c r="D24" s="789"/>
      <c r="E24" s="98" t="s">
        <v>234</v>
      </c>
      <c r="F24" s="772"/>
      <c r="G24" s="765" t="s">
        <v>235</v>
      </c>
      <c r="H24" s="99" t="s">
        <v>236</v>
      </c>
      <c r="I24" s="99" t="s">
        <v>237</v>
      </c>
      <c r="J24" s="94"/>
      <c r="K24" s="102"/>
      <c r="L24" s="103"/>
    </row>
    <row r="25" spans="3:12" x14ac:dyDescent="0.2">
      <c r="C25" s="787"/>
      <c r="D25" s="790"/>
      <c r="E25" s="98" t="s">
        <v>238</v>
      </c>
      <c r="F25" s="92" t="s">
        <v>247</v>
      </c>
      <c r="G25" s="771"/>
      <c r="H25" s="104" t="s">
        <v>188</v>
      </c>
      <c r="I25" s="104" t="s">
        <v>188</v>
      </c>
      <c r="J25" s="94" t="s">
        <v>737</v>
      </c>
      <c r="K25" s="102"/>
    </row>
    <row r="26" spans="3:12" ht="13.5" customHeight="1" x14ac:dyDescent="0.2">
      <c r="C26" s="779" t="s">
        <v>217</v>
      </c>
      <c r="D26" s="780"/>
      <c r="E26" s="768" t="s">
        <v>218</v>
      </c>
      <c r="F26" s="762" t="s">
        <v>101</v>
      </c>
      <c r="G26" s="765" t="s">
        <v>554</v>
      </c>
      <c r="H26" s="795" t="s">
        <v>267</v>
      </c>
      <c r="I26" s="796"/>
      <c r="J26" s="797"/>
      <c r="K26" s="101"/>
    </row>
    <row r="27" spans="3:12" x14ac:dyDescent="0.2">
      <c r="C27" s="781"/>
      <c r="D27" s="782"/>
      <c r="E27" s="769"/>
      <c r="F27" s="763"/>
      <c r="G27" s="766"/>
      <c r="H27" s="798"/>
      <c r="I27" s="799"/>
      <c r="J27" s="800"/>
    </row>
    <row r="28" spans="3:12" x14ac:dyDescent="0.2">
      <c r="C28" s="781"/>
      <c r="D28" s="782"/>
      <c r="E28" s="769"/>
      <c r="F28" s="763"/>
      <c r="G28" s="766"/>
      <c r="H28" s="798"/>
      <c r="I28" s="799"/>
      <c r="J28" s="800"/>
    </row>
    <row r="29" spans="3:12" ht="13.5" thickBot="1" x14ac:dyDescent="0.25">
      <c r="C29" s="783"/>
      <c r="D29" s="784"/>
      <c r="E29" s="770"/>
      <c r="F29" s="764"/>
      <c r="G29" s="767"/>
      <c r="H29" s="801"/>
      <c r="I29" s="802"/>
      <c r="J29" s="803"/>
    </row>
    <row r="30" spans="3:12" x14ac:dyDescent="0.2">
      <c r="C30" s="105"/>
      <c r="D30" s="105"/>
      <c r="E30" s="106"/>
      <c r="F30" s="107"/>
      <c r="G30" s="105"/>
      <c r="H30" s="107"/>
      <c r="I30" s="107"/>
      <c r="J30" s="107"/>
    </row>
    <row r="31" spans="3:12" x14ac:dyDescent="0.2">
      <c r="C31" s="82"/>
      <c r="D31" s="82"/>
      <c r="E31" s="108" t="s">
        <v>338</v>
      </c>
      <c r="F31" s="108"/>
      <c r="G31" s="82"/>
      <c r="H31" s="82"/>
      <c r="I31" s="82"/>
      <c r="J31" s="109"/>
    </row>
    <row r="32" spans="3:12" x14ac:dyDescent="0.2">
      <c r="C32" s="82"/>
      <c r="D32" s="82"/>
      <c r="E32" s="108" t="s">
        <v>339</v>
      </c>
      <c r="F32" s="108"/>
      <c r="G32" s="82"/>
      <c r="H32" s="82"/>
      <c r="I32" s="82"/>
      <c r="J32" s="82"/>
    </row>
    <row r="33" spans="3:10" x14ac:dyDescent="0.2">
      <c r="C33" s="110"/>
      <c r="D33" s="110"/>
      <c r="E33" s="111" t="s">
        <v>340</v>
      </c>
      <c r="F33" s="111"/>
      <c r="G33" s="110"/>
      <c r="H33" s="110"/>
      <c r="I33" s="110"/>
      <c r="J33" s="110"/>
    </row>
    <row r="34" spans="3:10" x14ac:dyDescent="0.2">
      <c r="C34" s="110"/>
      <c r="D34" s="110"/>
      <c r="E34" s="111" t="s">
        <v>341</v>
      </c>
      <c r="F34" s="111"/>
      <c r="G34" s="110"/>
      <c r="H34" s="110"/>
      <c r="I34" s="110"/>
      <c r="J34" s="110"/>
    </row>
    <row r="35" spans="3:10" x14ac:dyDescent="0.2">
      <c r="C35" s="110"/>
      <c r="D35" s="110"/>
      <c r="E35" s="110"/>
      <c r="F35" s="110"/>
      <c r="G35" s="110"/>
      <c r="H35" s="110"/>
      <c r="I35" s="110"/>
      <c r="J35" s="110"/>
    </row>
    <row r="36" spans="3:10" x14ac:dyDescent="0.2">
      <c r="C36" s="110"/>
      <c r="D36" s="110"/>
      <c r="E36" s="110"/>
      <c r="F36" s="110"/>
      <c r="G36" s="110"/>
      <c r="H36" s="110"/>
      <c r="I36" s="110"/>
      <c r="J36" s="110"/>
    </row>
  </sheetData>
  <mergeCells count="17">
    <mergeCell ref="G4:I4"/>
    <mergeCell ref="C6:D6"/>
    <mergeCell ref="C7:D7"/>
    <mergeCell ref="C4:E4"/>
    <mergeCell ref="C26:D29"/>
    <mergeCell ref="C8:C25"/>
    <mergeCell ref="D15:D25"/>
    <mergeCell ref="D8:D14"/>
    <mergeCell ref="F5:F7"/>
    <mergeCell ref="H26:J29"/>
    <mergeCell ref="F26:F29"/>
    <mergeCell ref="G26:G29"/>
    <mergeCell ref="E26:E29"/>
    <mergeCell ref="G24:G25"/>
    <mergeCell ref="F8:F24"/>
    <mergeCell ref="G8:G14"/>
    <mergeCell ref="G15:G23"/>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155"/>
  <sheetViews>
    <sheetView showGridLines="0" zoomScale="85" zoomScaleNormal="85" workbookViewId="0">
      <selection sqref="A1:J1"/>
    </sheetView>
  </sheetViews>
  <sheetFormatPr defaultColWidth="9" defaultRowHeight="7.5" x14ac:dyDescent="0.2"/>
  <cols>
    <col min="1" max="1" width="3.08984375" style="44" customWidth="1"/>
    <col min="2" max="2" width="25.453125" style="44" customWidth="1"/>
    <col min="3" max="3" width="13.7265625" style="44" customWidth="1"/>
    <col min="4" max="4" width="2.453125" style="45" customWidth="1"/>
    <col min="5" max="5" width="0.6328125" style="45" customWidth="1"/>
    <col min="6" max="6" width="13.7265625" style="46" customWidth="1"/>
    <col min="7" max="7" width="2.453125" style="45" customWidth="1"/>
    <col min="8" max="8" width="13.7265625" style="46" customWidth="1"/>
    <col min="9" max="9" width="2.453125" style="45" customWidth="1"/>
    <col min="10" max="10" width="35.90625" style="44" customWidth="1"/>
    <col min="11" max="16384" width="9" style="44"/>
  </cols>
  <sheetData>
    <row r="1" spans="1:10" ht="14.25" customHeight="1" x14ac:dyDescent="0.2">
      <c r="A1" s="882" t="s">
        <v>0</v>
      </c>
      <c r="B1" s="882"/>
      <c r="C1" s="882"/>
      <c r="D1" s="882"/>
      <c r="E1" s="882"/>
      <c r="F1" s="882"/>
      <c r="G1" s="882"/>
      <c r="H1" s="882"/>
      <c r="I1" s="882"/>
      <c r="J1" s="882"/>
    </row>
    <row r="2" spans="1:10" ht="12.75" customHeight="1" thickBot="1" x14ac:dyDescent="0.25">
      <c r="A2" s="883"/>
      <c r="B2" s="883"/>
      <c r="C2" s="883"/>
      <c r="D2" s="883"/>
      <c r="E2" s="883"/>
      <c r="F2" s="883"/>
      <c r="G2" s="883"/>
      <c r="H2" s="883"/>
      <c r="I2" s="883"/>
      <c r="J2" s="883"/>
    </row>
    <row r="3" spans="1:10" s="45" customFormat="1" ht="19.5" customHeight="1" thickBot="1" x14ac:dyDescent="0.25">
      <c r="A3" s="391"/>
      <c r="B3" s="392" t="s">
        <v>643</v>
      </c>
      <c r="C3" s="890" t="s">
        <v>644</v>
      </c>
      <c r="D3" s="891"/>
      <c r="E3" s="394"/>
      <c r="F3" s="880" t="s">
        <v>680</v>
      </c>
      <c r="G3" s="881"/>
      <c r="H3" s="880" t="s">
        <v>669</v>
      </c>
      <c r="I3" s="881"/>
      <c r="J3" s="393" t="s">
        <v>645</v>
      </c>
    </row>
    <row r="4" spans="1:10" ht="10.5" customHeight="1" x14ac:dyDescent="0.2">
      <c r="A4" s="888" t="s">
        <v>735</v>
      </c>
      <c r="B4" s="395" t="s">
        <v>681</v>
      </c>
      <c r="C4" s="396">
        <f t="shared" ref="C4:C35" si="0">F4+H4</f>
        <v>110928</v>
      </c>
      <c r="D4" s="397" t="s">
        <v>383</v>
      </c>
      <c r="E4" s="398"/>
      <c r="F4" s="399">
        <v>38352</v>
      </c>
      <c r="G4" s="400" t="s">
        <v>383</v>
      </c>
      <c r="H4" s="399">
        <v>72576</v>
      </c>
      <c r="I4" s="400" t="s">
        <v>383</v>
      </c>
      <c r="J4" s="401" t="s">
        <v>496</v>
      </c>
    </row>
    <row r="5" spans="1:10" ht="10.5" customHeight="1" x14ac:dyDescent="0.2">
      <c r="A5" s="888"/>
      <c r="B5" s="402" t="s">
        <v>682</v>
      </c>
      <c r="C5" s="396">
        <f t="shared" si="0"/>
        <v>114450</v>
      </c>
      <c r="D5" s="403" t="s">
        <v>383</v>
      </c>
      <c r="E5" s="404"/>
      <c r="F5" s="399">
        <v>34440</v>
      </c>
      <c r="G5" s="400" t="s">
        <v>383</v>
      </c>
      <c r="H5" s="399">
        <v>80010</v>
      </c>
      <c r="I5" s="400" t="s">
        <v>383</v>
      </c>
      <c r="J5" s="405" t="s">
        <v>384</v>
      </c>
    </row>
    <row r="6" spans="1:10" ht="10.5" customHeight="1" x14ac:dyDescent="0.2">
      <c r="A6" s="888"/>
      <c r="B6" s="402" t="s">
        <v>497</v>
      </c>
      <c r="C6" s="396">
        <f t="shared" si="0"/>
        <v>108900</v>
      </c>
      <c r="D6" s="400" t="s">
        <v>383</v>
      </c>
      <c r="E6" s="406"/>
      <c r="F6" s="399">
        <v>36250</v>
      </c>
      <c r="G6" s="400" t="s">
        <v>383</v>
      </c>
      <c r="H6" s="399">
        <v>72650</v>
      </c>
      <c r="I6" s="400" t="s">
        <v>383</v>
      </c>
      <c r="J6" s="405" t="s">
        <v>498</v>
      </c>
    </row>
    <row r="7" spans="1:10" ht="10.5" customHeight="1" x14ac:dyDescent="0.2">
      <c r="A7" s="888"/>
      <c r="B7" s="402" t="s">
        <v>1</v>
      </c>
      <c r="C7" s="396">
        <f t="shared" si="0"/>
        <v>20000</v>
      </c>
      <c r="D7" s="400" t="s">
        <v>383</v>
      </c>
      <c r="E7" s="406"/>
      <c r="F7" s="399">
        <v>20000</v>
      </c>
      <c r="G7" s="400" t="s">
        <v>383</v>
      </c>
      <c r="H7" s="399">
        <v>0</v>
      </c>
      <c r="I7" s="400" t="s">
        <v>383</v>
      </c>
      <c r="J7" s="405" t="s">
        <v>385</v>
      </c>
    </row>
    <row r="8" spans="1:10" ht="10.5" customHeight="1" x14ac:dyDescent="0.2">
      <c r="A8" s="888"/>
      <c r="B8" s="402" t="s">
        <v>683</v>
      </c>
      <c r="C8" s="396">
        <f t="shared" si="0"/>
        <v>11400</v>
      </c>
      <c r="D8" s="400" t="s">
        <v>383</v>
      </c>
      <c r="E8" s="406"/>
      <c r="F8" s="399">
        <v>11400</v>
      </c>
      <c r="G8" s="400" t="s">
        <v>383</v>
      </c>
      <c r="H8" s="399">
        <v>0</v>
      </c>
      <c r="I8" s="400" t="s">
        <v>383</v>
      </c>
      <c r="J8" s="407" t="s">
        <v>684</v>
      </c>
    </row>
    <row r="9" spans="1:10" ht="10.5" customHeight="1" x14ac:dyDescent="0.2">
      <c r="A9" s="888"/>
      <c r="B9" s="402" t="s">
        <v>2</v>
      </c>
      <c r="C9" s="396">
        <f t="shared" si="0"/>
        <v>276</v>
      </c>
      <c r="D9" s="400" t="s">
        <v>386</v>
      </c>
      <c r="E9" s="406"/>
      <c r="F9" s="399">
        <v>124</v>
      </c>
      <c r="G9" s="400" t="s">
        <v>386</v>
      </c>
      <c r="H9" s="399">
        <v>152</v>
      </c>
      <c r="I9" s="400" t="s">
        <v>386</v>
      </c>
      <c r="J9" s="405" t="s">
        <v>582</v>
      </c>
    </row>
    <row r="10" spans="1:10" ht="10.5" customHeight="1" x14ac:dyDescent="0.2">
      <c r="A10" s="888"/>
      <c r="B10" s="402" t="s">
        <v>3</v>
      </c>
      <c r="C10" s="396">
        <f t="shared" si="0"/>
        <v>468</v>
      </c>
      <c r="D10" s="400" t="s">
        <v>386</v>
      </c>
      <c r="E10" s="406"/>
      <c r="F10" s="399">
        <v>164</v>
      </c>
      <c r="G10" s="400" t="s">
        <v>386</v>
      </c>
      <c r="H10" s="399">
        <v>304</v>
      </c>
      <c r="I10" s="400" t="s">
        <v>386</v>
      </c>
      <c r="J10" s="405" t="s">
        <v>387</v>
      </c>
    </row>
    <row r="11" spans="1:10" ht="10.5" customHeight="1" x14ac:dyDescent="0.2">
      <c r="A11" s="888"/>
      <c r="B11" s="408" t="s">
        <v>4</v>
      </c>
      <c r="C11" s="396">
        <f t="shared" si="0"/>
        <v>17314</v>
      </c>
      <c r="D11" s="409" t="s">
        <v>388</v>
      </c>
      <c r="E11" s="410"/>
      <c r="F11" s="399">
        <v>5800</v>
      </c>
      <c r="G11" s="400" t="s">
        <v>388</v>
      </c>
      <c r="H11" s="399">
        <v>11514</v>
      </c>
      <c r="I11" s="400" t="s">
        <v>388</v>
      </c>
      <c r="J11" s="411" t="s">
        <v>685</v>
      </c>
    </row>
    <row r="12" spans="1:10" ht="10.5" customHeight="1" x14ac:dyDescent="0.2">
      <c r="A12" s="888"/>
      <c r="B12" s="408" t="s">
        <v>499</v>
      </c>
      <c r="C12" s="396">
        <f t="shared" si="0"/>
        <v>2155</v>
      </c>
      <c r="D12" s="409" t="s">
        <v>390</v>
      </c>
      <c r="E12" s="410"/>
      <c r="F12" s="399">
        <v>725</v>
      </c>
      <c r="G12" s="409" t="s">
        <v>390</v>
      </c>
      <c r="H12" s="399">
        <v>1430</v>
      </c>
      <c r="I12" s="409" t="s">
        <v>390</v>
      </c>
      <c r="J12" s="411" t="s">
        <v>583</v>
      </c>
    </row>
    <row r="13" spans="1:10" ht="10.5" customHeight="1" x14ac:dyDescent="0.2">
      <c r="A13" s="888"/>
      <c r="B13" s="408" t="s">
        <v>5</v>
      </c>
      <c r="C13" s="396">
        <f t="shared" si="0"/>
        <v>1632</v>
      </c>
      <c r="D13" s="409" t="s">
        <v>388</v>
      </c>
      <c r="E13" s="410"/>
      <c r="F13" s="399">
        <v>1632</v>
      </c>
      <c r="G13" s="409" t="s">
        <v>388</v>
      </c>
      <c r="H13" s="399">
        <v>0</v>
      </c>
      <c r="I13" s="409" t="s">
        <v>388</v>
      </c>
      <c r="J13" s="411" t="s">
        <v>685</v>
      </c>
    </row>
    <row r="14" spans="1:10" ht="10.5" customHeight="1" x14ac:dyDescent="0.2">
      <c r="A14" s="888"/>
      <c r="B14" s="408" t="s">
        <v>389</v>
      </c>
      <c r="C14" s="396">
        <f t="shared" si="0"/>
        <v>383</v>
      </c>
      <c r="D14" s="409" t="s">
        <v>390</v>
      </c>
      <c r="E14" s="410"/>
      <c r="F14" s="399">
        <v>383</v>
      </c>
      <c r="G14" s="409" t="s">
        <v>686</v>
      </c>
      <c r="H14" s="399">
        <v>0</v>
      </c>
      <c r="I14" s="409" t="s">
        <v>686</v>
      </c>
      <c r="J14" s="411" t="s">
        <v>584</v>
      </c>
    </row>
    <row r="15" spans="1:10" ht="10.5" customHeight="1" x14ac:dyDescent="0.2">
      <c r="A15" s="888"/>
      <c r="B15" s="402" t="s">
        <v>6</v>
      </c>
      <c r="C15" s="396">
        <f t="shared" si="0"/>
        <v>9072</v>
      </c>
      <c r="D15" s="409" t="s">
        <v>388</v>
      </c>
      <c r="E15" s="410"/>
      <c r="F15" s="399">
        <v>3456</v>
      </c>
      <c r="G15" s="409" t="s">
        <v>388</v>
      </c>
      <c r="H15" s="399">
        <v>5616</v>
      </c>
      <c r="I15" s="409" t="s">
        <v>388</v>
      </c>
      <c r="J15" s="411" t="s">
        <v>685</v>
      </c>
    </row>
    <row r="16" spans="1:10" ht="10.5" customHeight="1" thickBot="1" x14ac:dyDescent="0.25">
      <c r="A16" s="889"/>
      <c r="B16" s="408" t="s">
        <v>7</v>
      </c>
      <c r="C16" s="412">
        <f t="shared" si="0"/>
        <v>6048</v>
      </c>
      <c r="D16" s="413" t="s">
        <v>388</v>
      </c>
      <c r="E16" s="414"/>
      <c r="F16" s="415">
        <v>6048</v>
      </c>
      <c r="G16" s="413" t="s">
        <v>388</v>
      </c>
      <c r="H16" s="415">
        <v>0</v>
      </c>
      <c r="I16" s="413" t="s">
        <v>388</v>
      </c>
      <c r="J16" s="416" t="s">
        <v>391</v>
      </c>
    </row>
    <row r="17" spans="1:10" ht="10.5" customHeight="1" x14ac:dyDescent="0.2">
      <c r="A17" s="888" t="s">
        <v>8</v>
      </c>
      <c r="B17" s="417" t="s">
        <v>9</v>
      </c>
      <c r="C17" s="418">
        <f t="shared" si="0"/>
        <v>16032</v>
      </c>
      <c r="D17" s="397" t="s">
        <v>388</v>
      </c>
      <c r="E17" s="398"/>
      <c r="F17" s="399">
        <v>7680</v>
      </c>
      <c r="G17" s="397" t="s">
        <v>388</v>
      </c>
      <c r="H17" s="399">
        <v>8352</v>
      </c>
      <c r="I17" s="397" t="s">
        <v>388</v>
      </c>
      <c r="J17" s="401" t="s">
        <v>687</v>
      </c>
    </row>
    <row r="18" spans="1:10" ht="10.5" customHeight="1" x14ac:dyDescent="0.2">
      <c r="A18" s="888"/>
      <c r="B18" s="402" t="s">
        <v>10</v>
      </c>
      <c r="C18" s="396">
        <f t="shared" si="0"/>
        <v>6270</v>
      </c>
      <c r="D18" s="400" t="s">
        <v>392</v>
      </c>
      <c r="E18" s="406"/>
      <c r="F18" s="399">
        <v>6270</v>
      </c>
      <c r="G18" s="400" t="s">
        <v>392</v>
      </c>
      <c r="H18" s="399">
        <v>0</v>
      </c>
      <c r="I18" s="400" t="s">
        <v>392</v>
      </c>
      <c r="J18" s="405"/>
    </row>
    <row r="19" spans="1:10" ht="10.5" customHeight="1" x14ac:dyDescent="0.2">
      <c r="A19" s="888"/>
      <c r="B19" s="402" t="s">
        <v>500</v>
      </c>
      <c r="C19" s="396">
        <f t="shared" si="0"/>
        <v>15198</v>
      </c>
      <c r="D19" s="400" t="s">
        <v>392</v>
      </c>
      <c r="E19" s="406"/>
      <c r="F19" s="399">
        <v>7446</v>
      </c>
      <c r="G19" s="400" t="s">
        <v>392</v>
      </c>
      <c r="H19" s="399">
        <v>7752</v>
      </c>
      <c r="I19" s="400" t="s">
        <v>392</v>
      </c>
      <c r="J19" s="405" t="s">
        <v>688</v>
      </c>
    </row>
    <row r="20" spans="1:10" ht="10.5" customHeight="1" x14ac:dyDescent="0.2">
      <c r="A20" s="888"/>
      <c r="B20" s="402" t="s">
        <v>501</v>
      </c>
      <c r="C20" s="396">
        <f t="shared" si="0"/>
        <v>14940</v>
      </c>
      <c r="D20" s="400" t="s">
        <v>392</v>
      </c>
      <c r="E20" s="406"/>
      <c r="F20" s="399">
        <v>8100</v>
      </c>
      <c r="G20" s="400" t="s">
        <v>392</v>
      </c>
      <c r="H20" s="399">
        <v>6840</v>
      </c>
      <c r="I20" s="400" t="s">
        <v>392</v>
      </c>
      <c r="J20" s="405" t="s">
        <v>689</v>
      </c>
    </row>
    <row r="21" spans="1:10" ht="10.5" customHeight="1" x14ac:dyDescent="0.2">
      <c r="A21" s="888"/>
      <c r="B21" s="402" t="s">
        <v>502</v>
      </c>
      <c r="C21" s="396">
        <f t="shared" si="0"/>
        <v>19680</v>
      </c>
      <c r="D21" s="400" t="s">
        <v>392</v>
      </c>
      <c r="E21" s="406"/>
      <c r="F21" s="399">
        <v>10332</v>
      </c>
      <c r="G21" s="400" t="s">
        <v>392</v>
      </c>
      <c r="H21" s="399">
        <v>9348</v>
      </c>
      <c r="I21" s="400" t="s">
        <v>392</v>
      </c>
      <c r="J21" s="405" t="s">
        <v>690</v>
      </c>
    </row>
    <row r="22" spans="1:10" ht="10.5" customHeight="1" x14ac:dyDescent="0.2">
      <c r="A22" s="888"/>
      <c r="B22" s="402" t="s">
        <v>503</v>
      </c>
      <c r="C22" s="396">
        <f t="shared" si="0"/>
        <v>23548</v>
      </c>
      <c r="D22" s="400" t="s">
        <v>392</v>
      </c>
      <c r="E22" s="406"/>
      <c r="F22" s="399">
        <v>10324</v>
      </c>
      <c r="G22" s="400" t="s">
        <v>392</v>
      </c>
      <c r="H22" s="399">
        <v>13224</v>
      </c>
      <c r="I22" s="400" t="s">
        <v>392</v>
      </c>
      <c r="J22" s="405" t="s">
        <v>691</v>
      </c>
    </row>
    <row r="23" spans="1:10" ht="10.5" customHeight="1" x14ac:dyDescent="0.2">
      <c r="A23" s="888"/>
      <c r="B23" s="402" t="s">
        <v>504</v>
      </c>
      <c r="C23" s="396">
        <f t="shared" si="0"/>
        <v>5940</v>
      </c>
      <c r="D23" s="400" t="s">
        <v>392</v>
      </c>
      <c r="E23" s="406"/>
      <c r="F23" s="399">
        <v>924</v>
      </c>
      <c r="G23" s="400" t="s">
        <v>392</v>
      </c>
      <c r="H23" s="399">
        <v>5016</v>
      </c>
      <c r="I23" s="400" t="s">
        <v>392</v>
      </c>
      <c r="J23" s="405" t="s">
        <v>692</v>
      </c>
    </row>
    <row r="24" spans="1:10" ht="10.5" customHeight="1" x14ac:dyDescent="0.2">
      <c r="A24" s="888"/>
      <c r="B24" s="402" t="s">
        <v>693</v>
      </c>
      <c r="C24" s="396">
        <f t="shared" si="0"/>
        <v>153200</v>
      </c>
      <c r="D24" s="400" t="s">
        <v>393</v>
      </c>
      <c r="E24" s="406"/>
      <c r="F24" s="399">
        <v>68320</v>
      </c>
      <c r="G24" s="400" t="s">
        <v>393</v>
      </c>
      <c r="H24" s="399">
        <v>84880</v>
      </c>
      <c r="I24" s="400" t="s">
        <v>393</v>
      </c>
      <c r="J24" s="405"/>
    </row>
    <row r="25" spans="1:10" ht="10.5" customHeight="1" x14ac:dyDescent="0.2">
      <c r="A25" s="888"/>
      <c r="B25" s="402" t="s">
        <v>11</v>
      </c>
      <c r="C25" s="396">
        <f t="shared" si="0"/>
        <v>154000</v>
      </c>
      <c r="D25" s="400" t="s">
        <v>394</v>
      </c>
      <c r="E25" s="406"/>
      <c r="F25" s="399">
        <v>34000</v>
      </c>
      <c r="G25" s="400" t="s">
        <v>394</v>
      </c>
      <c r="H25" s="399">
        <v>120000</v>
      </c>
      <c r="I25" s="400" t="s">
        <v>394</v>
      </c>
      <c r="J25" s="405"/>
    </row>
    <row r="26" spans="1:10" ht="10.5" customHeight="1" x14ac:dyDescent="0.2">
      <c r="A26" s="888"/>
      <c r="B26" s="402" t="s">
        <v>694</v>
      </c>
      <c r="C26" s="396">
        <f t="shared" si="0"/>
        <v>153720</v>
      </c>
      <c r="D26" s="400" t="s">
        <v>393</v>
      </c>
      <c r="E26" s="406"/>
      <c r="F26" s="399">
        <v>33000</v>
      </c>
      <c r="G26" s="400" t="s">
        <v>393</v>
      </c>
      <c r="H26" s="399">
        <v>120720</v>
      </c>
      <c r="I26" s="400" t="s">
        <v>393</v>
      </c>
      <c r="J26" s="405"/>
    </row>
    <row r="27" spans="1:10" ht="10.5" customHeight="1" x14ac:dyDescent="0.2">
      <c r="A27" s="888"/>
      <c r="B27" s="402" t="s">
        <v>12</v>
      </c>
      <c r="C27" s="396">
        <f t="shared" si="0"/>
        <v>5400</v>
      </c>
      <c r="D27" s="400" t="s">
        <v>393</v>
      </c>
      <c r="E27" s="406"/>
      <c r="F27" s="399">
        <v>720</v>
      </c>
      <c r="G27" s="400" t="s">
        <v>393</v>
      </c>
      <c r="H27" s="399">
        <v>4680</v>
      </c>
      <c r="I27" s="400" t="s">
        <v>393</v>
      </c>
      <c r="J27" s="405"/>
    </row>
    <row r="28" spans="1:10" ht="10.5" customHeight="1" x14ac:dyDescent="0.2">
      <c r="A28" s="888"/>
      <c r="B28" s="402" t="s">
        <v>695</v>
      </c>
      <c r="C28" s="396">
        <f t="shared" si="0"/>
        <v>120</v>
      </c>
      <c r="D28" s="400" t="s">
        <v>393</v>
      </c>
      <c r="E28" s="406"/>
      <c r="F28" s="399">
        <v>6</v>
      </c>
      <c r="G28" s="400" t="s">
        <v>393</v>
      </c>
      <c r="H28" s="399">
        <v>114</v>
      </c>
      <c r="I28" s="400" t="s">
        <v>393</v>
      </c>
      <c r="J28" s="405" t="s">
        <v>696</v>
      </c>
    </row>
    <row r="29" spans="1:10" ht="10.5" customHeight="1" x14ac:dyDescent="0.2">
      <c r="A29" s="888"/>
      <c r="B29" s="402" t="s">
        <v>13</v>
      </c>
      <c r="C29" s="396">
        <f t="shared" si="0"/>
        <v>45000</v>
      </c>
      <c r="D29" s="400" t="s">
        <v>392</v>
      </c>
      <c r="E29" s="406"/>
      <c r="F29" s="399">
        <v>9900</v>
      </c>
      <c r="G29" s="400" t="s">
        <v>392</v>
      </c>
      <c r="H29" s="399">
        <v>35100</v>
      </c>
      <c r="I29" s="400" t="s">
        <v>392</v>
      </c>
      <c r="J29" s="405" t="s">
        <v>395</v>
      </c>
    </row>
    <row r="30" spans="1:10" ht="10.5" customHeight="1" x14ac:dyDescent="0.2">
      <c r="A30" s="888"/>
      <c r="B30" s="402" t="s">
        <v>697</v>
      </c>
      <c r="C30" s="396">
        <f t="shared" si="0"/>
        <v>6817</v>
      </c>
      <c r="D30" s="400" t="s">
        <v>388</v>
      </c>
      <c r="E30" s="406"/>
      <c r="F30" s="399">
        <v>571</v>
      </c>
      <c r="G30" s="400" t="s">
        <v>388</v>
      </c>
      <c r="H30" s="399">
        <v>6246</v>
      </c>
      <c r="I30" s="400" t="s">
        <v>388</v>
      </c>
      <c r="J30" s="405"/>
    </row>
    <row r="31" spans="1:10" ht="10.5" customHeight="1" x14ac:dyDescent="0.2">
      <c r="A31" s="888"/>
      <c r="B31" s="402" t="s">
        <v>14</v>
      </c>
      <c r="C31" s="396">
        <f t="shared" si="0"/>
        <v>27400</v>
      </c>
      <c r="D31" s="400" t="s">
        <v>392</v>
      </c>
      <c r="E31" s="406"/>
      <c r="F31" s="399">
        <v>14150</v>
      </c>
      <c r="G31" s="400" t="s">
        <v>392</v>
      </c>
      <c r="H31" s="399">
        <v>13250</v>
      </c>
      <c r="I31" s="400" t="s">
        <v>392</v>
      </c>
      <c r="J31" s="405" t="s">
        <v>396</v>
      </c>
    </row>
    <row r="32" spans="1:10" ht="10.5" customHeight="1" x14ac:dyDescent="0.2">
      <c r="A32" s="888"/>
      <c r="B32" s="402" t="s">
        <v>15</v>
      </c>
      <c r="C32" s="396">
        <f t="shared" si="0"/>
        <v>5530</v>
      </c>
      <c r="D32" s="400" t="s">
        <v>392</v>
      </c>
      <c r="E32" s="406"/>
      <c r="F32" s="399">
        <v>5530</v>
      </c>
      <c r="G32" s="400" t="s">
        <v>392</v>
      </c>
      <c r="H32" s="399">
        <v>0</v>
      </c>
      <c r="I32" s="400" t="s">
        <v>392</v>
      </c>
      <c r="J32" s="405"/>
    </row>
    <row r="33" spans="1:10" ht="10.5" customHeight="1" x14ac:dyDescent="0.2">
      <c r="A33" s="888"/>
      <c r="B33" s="402" t="s">
        <v>698</v>
      </c>
      <c r="C33" s="396">
        <f t="shared" si="0"/>
        <v>1500</v>
      </c>
      <c r="D33" s="400" t="s">
        <v>392</v>
      </c>
      <c r="E33" s="406"/>
      <c r="F33" s="399">
        <v>1500</v>
      </c>
      <c r="G33" s="400" t="s">
        <v>392</v>
      </c>
      <c r="H33" s="399">
        <v>0</v>
      </c>
      <c r="I33" s="400" t="s">
        <v>392</v>
      </c>
      <c r="J33" s="405"/>
    </row>
    <row r="34" spans="1:10" ht="10.5" customHeight="1" x14ac:dyDescent="0.2">
      <c r="A34" s="888"/>
      <c r="B34" s="402" t="s">
        <v>699</v>
      </c>
      <c r="C34" s="396">
        <f t="shared" si="0"/>
        <v>3028</v>
      </c>
      <c r="D34" s="400" t="s">
        <v>392</v>
      </c>
      <c r="E34" s="406"/>
      <c r="F34" s="399">
        <v>1078</v>
      </c>
      <c r="G34" s="400" t="s">
        <v>392</v>
      </c>
      <c r="H34" s="399">
        <v>1950</v>
      </c>
      <c r="I34" s="400" t="s">
        <v>392</v>
      </c>
      <c r="J34" s="405"/>
    </row>
    <row r="35" spans="1:10" ht="10.5" customHeight="1" x14ac:dyDescent="0.2">
      <c r="A35" s="888"/>
      <c r="B35" s="402" t="s">
        <v>16</v>
      </c>
      <c r="C35" s="396">
        <f t="shared" si="0"/>
        <v>752</v>
      </c>
      <c r="D35" s="400" t="s">
        <v>393</v>
      </c>
      <c r="E35" s="406"/>
      <c r="F35" s="399">
        <v>128</v>
      </c>
      <c r="G35" s="400" t="s">
        <v>393</v>
      </c>
      <c r="H35" s="399">
        <v>624</v>
      </c>
      <c r="I35" s="400" t="s">
        <v>393</v>
      </c>
      <c r="J35" s="405" t="s">
        <v>700</v>
      </c>
    </row>
    <row r="36" spans="1:10" ht="10.5" customHeight="1" x14ac:dyDescent="0.2">
      <c r="A36" s="888"/>
      <c r="B36" s="402" t="s">
        <v>17</v>
      </c>
      <c r="C36" s="396">
        <f t="shared" ref="C36:C67" si="1">F36+H36</f>
        <v>749</v>
      </c>
      <c r="D36" s="400" t="s">
        <v>397</v>
      </c>
      <c r="E36" s="406"/>
      <c r="F36" s="399">
        <v>125</v>
      </c>
      <c r="G36" s="400" t="s">
        <v>397</v>
      </c>
      <c r="H36" s="399">
        <v>624</v>
      </c>
      <c r="I36" s="400" t="s">
        <v>397</v>
      </c>
      <c r="J36" s="405" t="s">
        <v>398</v>
      </c>
    </row>
    <row r="37" spans="1:10" ht="10.5" customHeight="1" x14ac:dyDescent="0.2">
      <c r="A37" s="888"/>
      <c r="B37" s="402" t="s">
        <v>701</v>
      </c>
      <c r="C37" s="396">
        <f t="shared" si="1"/>
        <v>9600</v>
      </c>
      <c r="D37" s="400" t="s">
        <v>392</v>
      </c>
      <c r="E37" s="406"/>
      <c r="F37" s="399">
        <v>2440</v>
      </c>
      <c r="G37" s="400" t="s">
        <v>392</v>
      </c>
      <c r="H37" s="399">
        <v>7160</v>
      </c>
      <c r="I37" s="400" t="s">
        <v>392</v>
      </c>
      <c r="J37" s="405" t="s">
        <v>702</v>
      </c>
    </row>
    <row r="38" spans="1:10" ht="10.5" customHeight="1" x14ac:dyDescent="0.2">
      <c r="A38" s="888"/>
      <c r="B38" s="402" t="s">
        <v>18</v>
      </c>
      <c r="C38" s="396">
        <f t="shared" si="1"/>
        <v>306000</v>
      </c>
      <c r="D38" s="400" t="s">
        <v>392</v>
      </c>
      <c r="E38" s="406"/>
      <c r="F38" s="399">
        <v>111000</v>
      </c>
      <c r="G38" s="400" t="s">
        <v>392</v>
      </c>
      <c r="H38" s="399">
        <v>195000</v>
      </c>
      <c r="I38" s="400" t="s">
        <v>392</v>
      </c>
      <c r="J38" s="405"/>
    </row>
    <row r="39" spans="1:10" ht="10.5" customHeight="1" x14ac:dyDescent="0.2">
      <c r="A39" s="888"/>
      <c r="B39" s="402" t="s">
        <v>19</v>
      </c>
      <c r="C39" s="396">
        <f t="shared" si="1"/>
        <v>850</v>
      </c>
      <c r="D39" s="400" t="s">
        <v>386</v>
      </c>
      <c r="E39" s="406"/>
      <c r="F39" s="399">
        <v>460</v>
      </c>
      <c r="G39" s="400" t="s">
        <v>386</v>
      </c>
      <c r="H39" s="399">
        <v>390</v>
      </c>
      <c r="I39" s="400" t="s">
        <v>386</v>
      </c>
      <c r="J39" s="405" t="s">
        <v>399</v>
      </c>
    </row>
    <row r="40" spans="1:10" ht="10.5" customHeight="1" x14ac:dyDescent="0.2">
      <c r="A40" s="888"/>
      <c r="B40" s="402" t="s">
        <v>703</v>
      </c>
      <c r="C40" s="396">
        <f t="shared" si="1"/>
        <v>13320</v>
      </c>
      <c r="D40" s="400" t="s">
        <v>393</v>
      </c>
      <c r="E40" s="406"/>
      <c r="F40" s="399">
        <v>7976</v>
      </c>
      <c r="G40" s="400" t="s">
        <v>393</v>
      </c>
      <c r="H40" s="399">
        <v>5344</v>
      </c>
      <c r="I40" s="400" t="s">
        <v>393</v>
      </c>
      <c r="J40" s="405" t="s">
        <v>755</v>
      </c>
    </row>
    <row r="41" spans="1:10" ht="10.5" customHeight="1" x14ac:dyDescent="0.2">
      <c r="A41" s="888"/>
      <c r="B41" s="402" t="s">
        <v>313</v>
      </c>
      <c r="C41" s="396">
        <f t="shared" si="1"/>
        <v>48160</v>
      </c>
      <c r="D41" s="400" t="s">
        <v>392</v>
      </c>
      <c r="E41" s="406"/>
      <c r="F41" s="399">
        <v>22848</v>
      </c>
      <c r="G41" s="400" t="s">
        <v>392</v>
      </c>
      <c r="H41" s="399">
        <v>25312</v>
      </c>
      <c r="I41" s="400" t="s">
        <v>392</v>
      </c>
      <c r="J41" s="405"/>
    </row>
    <row r="42" spans="1:10" ht="10.5" customHeight="1" x14ac:dyDescent="0.2">
      <c r="A42" s="888"/>
      <c r="B42" s="402" t="s">
        <v>314</v>
      </c>
      <c r="C42" s="396">
        <f t="shared" si="1"/>
        <v>14299</v>
      </c>
      <c r="D42" s="400" t="s">
        <v>392</v>
      </c>
      <c r="E42" s="406"/>
      <c r="F42" s="399">
        <v>5839</v>
      </c>
      <c r="G42" s="400" t="s">
        <v>392</v>
      </c>
      <c r="H42" s="399">
        <v>8460</v>
      </c>
      <c r="I42" s="400" t="s">
        <v>392</v>
      </c>
      <c r="J42" s="411"/>
    </row>
    <row r="43" spans="1:10" ht="10.5" customHeight="1" x14ac:dyDescent="0.2">
      <c r="A43" s="888"/>
      <c r="B43" s="402" t="s">
        <v>20</v>
      </c>
      <c r="C43" s="396">
        <f t="shared" si="1"/>
        <v>3000</v>
      </c>
      <c r="D43" s="400" t="s">
        <v>390</v>
      </c>
      <c r="E43" s="406"/>
      <c r="F43" s="399">
        <v>3000</v>
      </c>
      <c r="G43" s="400" t="s">
        <v>390</v>
      </c>
      <c r="H43" s="399">
        <v>0</v>
      </c>
      <c r="I43" s="400" t="s">
        <v>390</v>
      </c>
      <c r="J43" s="877" t="s">
        <v>400</v>
      </c>
    </row>
    <row r="44" spans="1:10" ht="10.5" customHeight="1" x14ac:dyDescent="0.2">
      <c r="A44" s="888"/>
      <c r="B44" s="402" t="s">
        <v>21</v>
      </c>
      <c r="C44" s="396">
        <f t="shared" si="1"/>
        <v>4000</v>
      </c>
      <c r="D44" s="400" t="s">
        <v>390</v>
      </c>
      <c r="E44" s="406"/>
      <c r="F44" s="399">
        <v>4000</v>
      </c>
      <c r="G44" s="400" t="s">
        <v>390</v>
      </c>
      <c r="H44" s="399">
        <v>0</v>
      </c>
      <c r="I44" s="400" t="s">
        <v>390</v>
      </c>
      <c r="J44" s="878"/>
    </row>
    <row r="45" spans="1:10" ht="10.5" customHeight="1" x14ac:dyDescent="0.2">
      <c r="A45" s="888"/>
      <c r="B45" s="402" t="s">
        <v>22</v>
      </c>
      <c r="C45" s="396">
        <f t="shared" si="1"/>
        <v>1500</v>
      </c>
      <c r="D45" s="400" t="s">
        <v>390</v>
      </c>
      <c r="E45" s="406"/>
      <c r="F45" s="399">
        <v>1500</v>
      </c>
      <c r="G45" s="400" t="s">
        <v>390</v>
      </c>
      <c r="H45" s="399">
        <v>0</v>
      </c>
      <c r="I45" s="400" t="s">
        <v>390</v>
      </c>
      <c r="J45" s="878"/>
    </row>
    <row r="46" spans="1:10" ht="10.5" customHeight="1" x14ac:dyDescent="0.2">
      <c r="A46" s="888"/>
      <c r="B46" s="402" t="s">
        <v>23</v>
      </c>
      <c r="C46" s="396">
        <f t="shared" si="1"/>
        <v>1500</v>
      </c>
      <c r="D46" s="400" t="s">
        <v>390</v>
      </c>
      <c r="E46" s="406"/>
      <c r="F46" s="399">
        <v>1500</v>
      </c>
      <c r="G46" s="400" t="s">
        <v>390</v>
      </c>
      <c r="H46" s="399">
        <v>0</v>
      </c>
      <c r="I46" s="400" t="s">
        <v>390</v>
      </c>
      <c r="J46" s="879"/>
    </row>
    <row r="47" spans="1:10" ht="10.5" customHeight="1" x14ac:dyDescent="0.2">
      <c r="A47" s="888"/>
      <c r="B47" s="402" t="s">
        <v>24</v>
      </c>
      <c r="C47" s="396">
        <f t="shared" si="1"/>
        <v>1000</v>
      </c>
      <c r="D47" s="400" t="s">
        <v>401</v>
      </c>
      <c r="E47" s="406"/>
      <c r="F47" s="399">
        <v>1000</v>
      </c>
      <c r="G47" s="400" t="s">
        <v>401</v>
      </c>
      <c r="H47" s="399">
        <v>0</v>
      </c>
      <c r="I47" s="400" t="s">
        <v>401</v>
      </c>
      <c r="J47" s="419" t="s">
        <v>402</v>
      </c>
    </row>
    <row r="48" spans="1:10" ht="10.5" customHeight="1" x14ac:dyDescent="0.2">
      <c r="A48" s="888"/>
      <c r="B48" s="402" t="s">
        <v>315</v>
      </c>
      <c r="C48" s="396">
        <f t="shared" si="1"/>
        <v>16560</v>
      </c>
      <c r="D48" s="400" t="s">
        <v>392</v>
      </c>
      <c r="E48" s="406"/>
      <c r="F48" s="399">
        <v>9540</v>
      </c>
      <c r="G48" s="400" t="s">
        <v>392</v>
      </c>
      <c r="H48" s="399">
        <v>7020</v>
      </c>
      <c r="I48" s="400" t="s">
        <v>392</v>
      </c>
      <c r="J48" s="419" t="s">
        <v>403</v>
      </c>
    </row>
    <row r="49" spans="1:10" ht="10.5" customHeight="1" x14ac:dyDescent="0.2">
      <c r="A49" s="888"/>
      <c r="B49" s="402" t="s">
        <v>316</v>
      </c>
      <c r="C49" s="396">
        <f t="shared" si="1"/>
        <v>16560</v>
      </c>
      <c r="D49" s="400" t="s">
        <v>392</v>
      </c>
      <c r="E49" s="406"/>
      <c r="F49" s="399">
        <v>9540</v>
      </c>
      <c r="G49" s="400" t="s">
        <v>392</v>
      </c>
      <c r="H49" s="399">
        <v>7020</v>
      </c>
      <c r="I49" s="400" t="s">
        <v>392</v>
      </c>
      <c r="J49" s="419" t="s">
        <v>404</v>
      </c>
    </row>
    <row r="50" spans="1:10" ht="10.5" customHeight="1" x14ac:dyDescent="0.2">
      <c r="A50" s="888"/>
      <c r="B50" s="402" t="s">
        <v>25</v>
      </c>
      <c r="C50" s="396">
        <f t="shared" si="1"/>
        <v>130</v>
      </c>
      <c r="D50" s="400" t="s">
        <v>393</v>
      </c>
      <c r="E50" s="406"/>
      <c r="F50" s="399">
        <v>130</v>
      </c>
      <c r="G50" s="400" t="s">
        <v>393</v>
      </c>
      <c r="H50" s="399">
        <v>0</v>
      </c>
      <c r="I50" s="400" t="s">
        <v>393</v>
      </c>
      <c r="J50" s="405"/>
    </row>
    <row r="51" spans="1:10" ht="10.5" customHeight="1" x14ac:dyDescent="0.2">
      <c r="A51" s="888"/>
      <c r="B51" s="402" t="s">
        <v>704</v>
      </c>
      <c r="C51" s="396">
        <f t="shared" si="1"/>
        <v>5400</v>
      </c>
      <c r="D51" s="400" t="s">
        <v>392</v>
      </c>
      <c r="E51" s="406"/>
      <c r="F51" s="399">
        <v>1500</v>
      </c>
      <c r="G51" s="400" t="s">
        <v>392</v>
      </c>
      <c r="H51" s="399">
        <v>3900</v>
      </c>
      <c r="I51" s="400" t="s">
        <v>392</v>
      </c>
      <c r="J51" s="405"/>
    </row>
    <row r="52" spans="1:10" ht="10.5" customHeight="1" x14ac:dyDescent="0.2">
      <c r="A52" s="888"/>
      <c r="B52" s="402" t="s">
        <v>26</v>
      </c>
      <c r="C52" s="396">
        <f t="shared" si="1"/>
        <v>6000</v>
      </c>
      <c r="D52" s="400" t="s">
        <v>392</v>
      </c>
      <c r="E52" s="406"/>
      <c r="F52" s="399">
        <v>4200</v>
      </c>
      <c r="G52" s="400" t="s">
        <v>392</v>
      </c>
      <c r="H52" s="399">
        <v>1800</v>
      </c>
      <c r="I52" s="400" t="s">
        <v>392</v>
      </c>
      <c r="J52" s="405" t="s">
        <v>756</v>
      </c>
    </row>
    <row r="53" spans="1:10" ht="10.5" customHeight="1" x14ac:dyDescent="0.2">
      <c r="A53" s="888"/>
      <c r="B53" s="402" t="s">
        <v>705</v>
      </c>
      <c r="C53" s="396">
        <f t="shared" si="1"/>
        <v>850</v>
      </c>
      <c r="D53" s="400" t="s">
        <v>392</v>
      </c>
      <c r="E53" s="406"/>
      <c r="F53" s="399">
        <v>850</v>
      </c>
      <c r="G53" s="400" t="s">
        <v>392</v>
      </c>
      <c r="H53" s="399">
        <v>0</v>
      </c>
      <c r="I53" s="400" t="s">
        <v>392</v>
      </c>
      <c r="J53" s="405"/>
    </row>
    <row r="54" spans="1:10" ht="10.5" customHeight="1" x14ac:dyDescent="0.2">
      <c r="A54" s="888"/>
      <c r="B54" s="402" t="s">
        <v>706</v>
      </c>
      <c r="C54" s="396">
        <f t="shared" si="1"/>
        <v>480</v>
      </c>
      <c r="D54" s="400" t="s">
        <v>392</v>
      </c>
      <c r="E54" s="406"/>
      <c r="F54" s="399">
        <v>50</v>
      </c>
      <c r="G54" s="400" t="s">
        <v>392</v>
      </c>
      <c r="H54" s="399">
        <v>430</v>
      </c>
      <c r="I54" s="400" t="s">
        <v>392</v>
      </c>
      <c r="J54" s="405"/>
    </row>
    <row r="55" spans="1:10" ht="10.5" customHeight="1" x14ac:dyDescent="0.2">
      <c r="A55" s="888"/>
      <c r="B55" s="408" t="s">
        <v>27</v>
      </c>
      <c r="C55" s="420">
        <f t="shared" si="1"/>
        <v>780</v>
      </c>
      <c r="D55" s="409" t="s">
        <v>388</v>
      </c>
      <c r="E55" s="410"/>
      <c r="F55" s="421">
        <v>20</v>
      </c>
      <c r="G55" s="409" t="s">
        <v>388</v>
      </c>
      <c r="H55" s="422">
        <v>760</v>
      </c>
      <c r="I55" s="409" t="s">
        <v>388</v>
      </c>
      <c r="J55" s="423" t="s">
        <v>757</v>
      </c>
    </row>
    <row r="56" spans="1:10" ht="10.5" customHeight="1" x14ac:dyDescent="0.2">
      <c r="A56" s="888"/>
      <c r="B56" s="408" t="s">
        <v>635</v>
      </c>
      <c r="C56" s="420">
        <f t="shared" si="1"/>
        <v>400</v>
      </c>
      <c r="D56" s="409" t="s">
        <v>388</v>
      </c>
      <c r="E56" s="410"/>
      <c r="F56" s="421">
        <v>20</v>
      </c>
      <c r="G56" s="409" t="s">
        <v>388</v>
      </c>
      <c r="H56" s="422">
        <v>380</v>
      </c>
      <c r="I56" s="409" t="s">
        <v>388</v>
      </c>
      <c r="J56" s="424" t="s">
        <v>707</v>
      </c>
    </row>
    <row r="57" spans="1:10" ht="10.5" customHeight="1" x14ac:dyDescent="0.2">
      <c r="A57" s="888"/>
      <c r="B57" s="408" t="s">
        <v>708</v>
      </c>
      <c r="C57" s="420">
        <f t="shared" si="1"/>
        <v>38</v>
      </c>
      <c r="D57" s="409" t="s">
        <v>388</v>
      </c>
      <c r="E57" s="410"/>
      <c r="F57" s="421">
        <v>0</v>
      </c>
      <c r="G57" s="409" t="s">
        <v>388</v>
      </c>
      <c r="H57" s="422">
        <v>38</v>
      </c>
      <c r="I57" s="409" t="s">
        <v>388</v>
      </c>
      <c r="J57" s="424" t="s">
        <v>636</v>
      </c>
    </row>
    <row r="58" spans="1:10" ht="10.5" customHeight="1" x14ac:dyDescent="0.2">
      <c r="A58" s="888"/>
      <c r="B58" s="402" t="s">
        <v>709</v>
      </c>
      <c r="C58" s="396">
        <f t="shared" si="1"/>
        <v>2520</v>
      </c>
      <c r="D58" s="406" t="s">
        <v>388</v>
      </c>
      <c r="E58" s="425"/>
      <c r="F58" s="426">
        <v>180</v>
      </c>
      <c r="G58" s="400" t="s">
        <v>388</v>
      </c>
      <c r="H58" s="427">
        <v>2340</v>
      </c>
      <c r="I58" s="400" t="s">
        <v>388</v>
      </c>
      <c r="J58" s="428" t="s">
        <v>405</v>
      </c>
    </row>
    <row r="59" spans="1:10" ht="10.5" customHeight="1" thickBot="1" x14ac:dyDescent="0.25">
      <c r="A59" s="889"/>
      <c r="B59" s="429" t="s">
        <v>317</v>
      </c>
      <c r="C59" s="430">
        <f t="shared" si="1"/>
        <v>9900</v>
      </c>
      <c r="D59" s="431" t="s">
        <v>393</v>
      </c>
      <c r="E59" s="432"/>
      <c r="F59" s="433">
        <v>2100</v>
      </c>
      <c r="G59" s="431" t="s">
        <v>393</v>
      </c>
      <c r="H59" s="434">
        <v>7800</v>
      </c>
      <c r="I59" s="431" t="s">
        <v>393</v>
      </c>
      <c r="J59" s="435" t="s">
        <v>406</v>
      </c>
    </row>
    <row r="60" spans="1:10" ht="10.5" customHeight="1" x14ac:dyDescent="0.2">
      <c r="A60" s="887" t="s">
        <v>318</v>
      </c>
      <c r="B60" s="395" t="s">
        <v>28</v>
      </c>
      <c r="C60" s="436">
        <f t="shared" si="1"/>
        <v>50</v>
      </c>
      <c r="D60" s="437" t="s">
        <v>393</v>
      </c>
      <c r="E60" s="438"/>
      <c r="F60" s="439">
        <v>11</v>
      </c>
      <c r="G60" s="437" t="s">
        <v>393</v>
      </c>
      <c r="H60" s="440">
        <v>39</v>
      </c>
      <c r="I60" s="437" t="s">
        <v>393</v>
      </c>
      <c r="J60" s="441" t="s">
        <v>505</v>
      </c>
    </row>
    <row r="61" spans="1:10" ht="10.5" customHeight="1" x14ac:dyDescent="0.2">
      <c r="A61" s="888"/>
      <c r="B61" s="442" t="s">
        <v>29</v>
      </c>
      <c r="C61" s="396">
        <f t="shared" si="1"/>
        <v>114</v>
      </c>
      <c r="D61" s="406" t="s">
        <v>397</v>
      </c>
      <c r="E61" s="443"/>
      <c r="F61" s="426">
        <v>36</v>
      </c>
      <c r="G61" s="400" t="s">
        <v>397</v>
      </c>
      <c r="H61" s="427">
        <v>78</v>
      </c>
      <c r="I61" s="400" t="s">
        <v>397</v>
      </c>
      <c r="J61" s="428"/>
    </row>
    <row r="62" spans="1:10" ht="10.5" customHeight="1" x14ac:dyDescent="0.2">
      <c r="A62" s="888"/>
      <c r="B62" s="402" t="s">
        <v>30</v>
      </c>
      <c r="C62" s="396">
        <f t="shared" si="1"/>
        <v>670</v>
      </c>
      <c r="D62" s="400" t="s">
        <v>392</v>
      </c>
      <c r="E62" s="406"/>
      <c r="F62" s="399">
        <v>180</v>
      </c>
      <c r="G62" s="400" t="s">
        <v>392</v>
      </c>
      <c r="H62" s="444">
        <v>490</v>
      </c>
      <c r="I62" s="400" t="s">
        <v>392</v>
      </c>
      <c r="J62" s="405" t="s">
        <v>407</v>
      </c>
    </row>
    <row r="63" spans="1:10" ht="10.5" customHeight="1" x14ac:dyDescent="0.2">
      <c r="A63" s="888"/>
      <c r="B63" s="402" t="s">
        <v>31</v>
      </c>
      <c r="C63" s="396">
        <f t="shared" si="1"/>
        <v>160</v>
      </c>
      <c r="D63" s="400" t="s">
        <v>397</v>
      </c>
      <c r="E63" s="406"/>
      <c r="F63" s="399">
        <v>72</v>
      </c>
      <c r="G63" s="400" t="s">
        <v>397</v>
      </c>
      <c r="H63" s="399">
        <v>88</v>
      </c>
      <c r="I63" s="400" t="s">
        <v>397</v>
      </c>
      <c r="J63" s="405"/>
    </row>
    <row r="64" spans="1:10" ht="10.5" customHeight="1" x14ac:dyDescent="0.2">
      <c r="A64" s="888"/>
      <c r="B64" s="402" t="s">
        <v>710</v>
      </c>
      <c r="C64" s="396">
        <f t="shared" si="1"/>
        <v>400</v>
      </c>
      <c r="D64" s="400" t="s">
        <v>397</v>
      </c>
      <c r="E64" s="406"/>
      <c r="F64" s="399">
        <v>400</v>
      </c>
      <c r="G64" s="400" t="s">
        <v>397</v>
      </c>
      <c r="H64" s="399">
        <v>0</v>
      </c>
      <c r="I64" s="400" t="s">
        <v>397</v>
      </c>
      <c r="J64" s="405"/>
    </row>
    <row r="65" spans="1:10" ht="10.5" customHeight="1" x14ac:dyDescent="0.2">
      <c r="A65" s="888"/>
      <c r="B65" s="402" t="s">
        <v>32</v>
      </c>
      <c r="C65" s="396">
        <f t="shared" si="1"/>
        <v>154</v>
      </c>
      <c r="D65" s="400" t="s">
        <v>397</v>
      </c>
      <c r="E65" s="406"/>
      <c r="F65" s="399">
        <v>37</v>
      </c>
      <c r="G65" s="400" t="s">
        <v>397</v>
      </c>
      <c r="H65" s="399">
        <v>117</v>
      </c>
      <c r="I65" s="400" t="s">
        <v>397</v>
      </c>
      <c r="J65" s="405" t="s">
        <v>408</v>
      </c>
    </row>
    <row r="66" spans="1:10" ht="10.5" customHeight="1" x14ac:dyDescent="0.2">
      <c r="A66" s="888"/>
      <c r="B66" s="402" t="s">
        <v>33</v>
      </c>
      <c r="C66" s="396">
        <f t="shared" si="1"/>
        <v>223</v>
      </c>
      <c r="D66" s="400" t="s">
        <v>388</v>
      </c>
      <c r="E66" s="406"/>
      <c r="F66" s="399">
        <v>28</v>
      </c>
      <c r="G66" s="400" t="s">
        <v>388</v>
      </c>
      <c r="H66" s="399">
        <v>195</v>
      </c>
      <c r="I66" s="400" t="s">
        <v>388</v>
      </c>
      <c r="J66" s="405" t="s">
        <v>409</v>
      </c>
    </row>
    <row r="67" spans="1:10" ht="10.5" customHeight="1" x14ac:dyDescent="0.2">
      <c r="A67" s="888"/>
      <c r="B67" s="402" t="s">
        <v>34</v>
      </c>
      <c r="C67" s="396">
        <f t="shared" si="1"/>
        <v>50</v>
      </c>
      <c r="D67" s="400" t="s">
        <v>393</v>
      </c>
      <c r="E67" s="406"/>
      <c r="F67" s="399">
        <v>11</v>
      </c>
      <c r="G67" s="400" t="s">
        <v>393</v>
      </c>
      <c r="H67" s="399">
        <v>39</v>
      </c>
      <c r="I67" s="400" t="s">
        <v>393</v>
      </c>
      <c r="J67" s="445" t="s">
        <v>758</v>
      </c>
    </row>
    <row r="68" spans="1:10" ht="10.5" customHeight="1" x14ac:dyDescent="0.2">
      <c r="A68" s="888"/>
      <c r="B68" s="402" t="s">
        <v>506</v>
      </c>
      <c r="C68" s="396">
        <f t="shared" ref="C68:C80" si="2">F68+H68</f>
        <v>29520</v>
      </c>
      <c r="D68" s="400" t="s">
        <v>393</v>
      </c>
      <c r="E68" s="406"/>
      <c r="F68" s="399">
        <v>2160</v>
      </c>
      <c r="G68" s="400" t="s">
        <v>393</v>
      </c>
      <c r="H68" s="399">
        <v>27360</v>
      </c>
      <c r="I68" s="400" t="s">
        <v>393</v>
      </c>
      <c r="J68" s="405" t="s">
        <v>507</v>
      </c>
    </row>
    <row r="69" spans="1:10" ht="10.5" customHeight="1" x14ac:dyDescent="0.2">
      <c r="A69" s="888"/>
      <c r="B69" s="402" t="s">
        <v>35</v>
      </c>
      <c r="C69" s="396">
        <f t="shared" si="2"/>
        <v>9000</v>
      </c>
      <c r="D69" s="400" t="s">
        <v>388</v>
      </c>
      <c r="E69" s="406"/>
      <c r="F69" s="399">
        <v>1200</v>
      </c>
      <c r="G69" s="400" t="s">
        <v>388</v>
      </c>
      <c r="H69" s="399">
        <v>7800</v>
      </c>
      <c r="I69" s="400" t="s">
        <v>388</v>
      </c>
      <c r="J69" s="405" t="s">
        <v>410</v>
      </c>
    </row>
    <row r="70" spans="1:10" ht="10.5" customHeight="1" x14ac:dyDescent="0.2">
      <c r="A70" s="888"/>
      <c r="B70" s="402" t="s">
        <v>36</v>
      </c>
      <c r="C70" s="396">
        <f t="shared" si="2"/>
        <v>225</v>
      </c>
      <c r="D70" s="400" t="s">
        <v>388</v>
      </c>
      <c r="E70" s="406"/>
      <c r="F70" s="399">
        <v>225</v>
      </c>
      <c r="G70" s="400" t="s">
        <v>388</v>
      </c>
      <c r="H70" s="399">
        <v>0</v>
      </c>
      <c r="I70" s="400" t="s">
        <v>388</v>
      </c>
      <c r="J70" s="405"/>
    </row>
    <row r="71" spans="1:10" ht="10.5" customHeight="1" x14ac:dyDescent="0.2">
      <c r="A71" s="888"/>
      <c r="B71" s="402" t="s">
        <v>37</v>
      </c>
      <c r="C71" s="396">
        <f t="shared" si="2"/>
        <v>700</v>
      </c>
      <c r="D71" s="400" t="s">
        <v>392</v>
      </c>
      <c r="E71" s="406"/>
      <c r="F71" s="399">
        <v>310</v>
      </c>
      <c r="G71" s="400" t="s">
        <v>392</v>
      </c>
      <c r="H71" s="399">
        <v>390</v>
      </c>
      <c r="I71" s="400" t="s">
        <v>392</v>
      </c>
      <c r="J71" s="405" t="s">
        <v>508</v>
      </c>
    </row>
    <row r="72" spans="1:10" ht="10.5" customHeight="1" x14ac:dyDescent="0.2">
      <c r="A72" s="888"/>
      <c r="B72" s="402" t="s">
        <v>38</v>
      </c>
      <c r="C72" s="396">
        <f t="shared" si="2"/>
        <v>500</v>
      </c>
      <c r="D72" s="400" t="s">
        <v>392</v>
      </c>
      <c r="E72" s="406"/>
      <c r="F72" s="399">
        <v>110</v>
      </c>
      <c r="G72" s="400" t="s">
        <v>392</v>
      </c>
      <c r="H72" s="399">
        <v>390</v>
      </c>
      <c r="I72" s="400" t="s">
        <v>392</v>
      </c>
      <c r="J72" s="405" t="s">
        <v>508</v>
      </c>
    </row>
    <row r="73" spans="1:10" ht="10.5" customHeight="1" x14ac:dyDescent="0.2">
      <c r="A73" s="888"/>
      <c r="B73" s="402" t="s">
        <v>711</v>
      </c>
      <c r="C73" s="396">
        <f t="shared" si="2"/>
        <v>3043</v>
      </c>
      <c r="D73" s="400" t="s">
        <v>393</v>
      </c>
      <c r="E73" s="406"/>
      <c r="F73" s="399">
        <v>1143</v>
      </c>
      <c r="G73" s="400" t="s">
        <v>393</v>
      </c>
      <c r="H73" s="399">
        <v>1900</v>
      </c>
      <c r="I73" s="400" t="s">
        <v>393</v>
      </c>
      <c r="J73" s="405"/>
    </row>
    <row r="74" spans="1:10" ht="10.5" customHeight="1" x14ac:dyDescent="0.2">
      <c r="A74" s="888"/>
      <c r="B74" s="402" t="s">
        <v>39</v>
      </c>
      <c r="C74" s="396">
        <f t="shared" si="2"/>
        <v>28</v>
      </c>
      <c r="D74" s="400" t="s">
        <v>397</v>
      </c>
      <c r="E74" s="406"/>
      <c r="F74" s="399">
        <v>28</v>
      </c>
      <c r="G74" s="400" t="s">
        <v>397</v>
      </c>
      <c r="H74" s="399">
        <v>0</v>
      </c>
      <c r="I74" s="400" t="s">
        <v>397</v>
      </c>
      <c r="J74" s="405"/>
    </row>
    <row r="75" spans="1:10" ht="10.5" customHeight="1" x14ac:dyDescent="0.2">
      <c r="A75" s="888"/>
      <c r="B75" s="402" t="s">
        <v>40</v>
      </c>
      <c r="C75" s="396">
        <f t="shared" si="2"/>
        <v>70</v>
      </c>
      <c r="D75" s="400" t="s">
        <v>397</v>
      </c>
      <c r="E75" s="406"/>
      <c r="F75" s="399">
        <v>70</v>
      </c>
      <c r="G75" s="400" t="s">
        <v>397</v>
      </c>
      <c r="H75" s="399">
        <v>0</v>
      </c>
      <c r="I75" s="400" t="s">
        <v>397</v>
      </c>
      <c r="J75" s="405"/>
    </row>
    <row r="76" spans="1:10" ht="10.5" customHeight="1" x14ac:dyDescent="0.2">
      <c r="A76" s="888"/>
      <c r="B76" s="408" t="s">
        <v>712</v>
      </c>
      <c r="C76" s="396">
        <f t="shared" si="2"/>
        <v>22120</v>
      </c>
      <c r="D76" s="400" t="s">
        <v>392</v>
      </c>
      <c r="E76" s="406"/>
      <c r="F76" s="426">
        <v>2720</v>
      </c>
      <c r="G76" s="400" t="s">
        <v>392</v>
      </c>
      <c r="H76" s="421">
        <v>19400</v>
      </c>
      <c r="I76" s="400" t="s">
        <v>392</v>
      </c>
      <c r="J76" s="428" t="s">
        <v>637</v>
      </c>
    </row>
    <row r="77" spans="1:10" ht="10.5" customHeight="1" x14ac:dyDescent="0.2">
      <c r="A77" s="888"/>
      <c r="B77" s="408" t="s">
        <v>713</v>
      </c>
      <c r="C77" s="436">
        <f t="shared" si="2"/>
        <v>11330</v>
      </c>
      <c r="D77" s="437" t="s">
        <v>392</v>
      </c>
      <c r="E77" s="438"/>
      <c r="F77" s="439">
        <v>6248</v>
      </c>
      <c r="G77" s="409" t="s">
        <v>392</v>
      </c>
      <c r="H77" s="421">
        <v>5082</v>
      </c>
      <c r="I77" s="409" t="s">
        <v>392</v>
      </c>
      <c r="J77" s="441" t="s">
        <v>509</v>
      </c>
    </row>
    <row r="78" spans="1:10" ht="10.5" customHeight="1" x14ac:dyDescent="0.2">
      <c r="A78" s="888"/>
      <c r="B78" s="408" t="s">
        <v>714</v>
      </c>
      <c r="C78" s="396">
        <f t="shared" si="2"/>
        <v>20362</v>
      </c>
      <c r="D78" s="400" t="s">
        <v>392</v>
      </c>
      <c r="E78" s="406"/>
      <c r="F78" s="426">
        <v>7042</v>
      </c>
      <c r="G78" s="400" t="s">
        <v>392</v>
      </c>
      <c r="H78" s="426">
        <v>13320</v>
      </c>
      <c r="I78" s="400" t="s">
        <v>392</v>
      </c>
      <c r="J78" s="405" t="s">
        <v>715</v>
      </c>
    </row>
    <row r="79" spans="1:10" ht="10.5" customHeight="1" x14ac:dyDescent="0.2">
      <c r="A79" s="888"/>
      <c r="B79" s="402" t="s">
        <v>319</v>
      </c>
      <c r="C79" s="418">
        <f t="shared" si="2"/>
        <v>44880</v>
      </c>
      <c r="D79" s="437" t="s">
        <v>392</v>
      </c>
      <c r="E79" s="438"/>
      <c r="F79" s="439">
        <v>31560</v>
      </c>
      <c r="G79" s="397" t="s">
        <v>392</v>
      </c>
      <c r="H79" s="399">
        <v>13320</v>
      </c>
      <c r="I79" s="397" t="s">
        <v>392</v>
      </c>
      <c r="J79" s="446" t="s">
        <v>411</v>
      </c>
    </row>
    <row r="80" spans="1:10" ht="10.5" customHeight="1" thickBot="1" x14ac:dyDescent="0.25">
      <c r="A80" s="889"/>
      <c r="B80" s="447" t="s">
        <v>716</v>
      </c>
      <c r="C80" s="430">
        <f t="shared" si="2"/>
        <v>21703</v>
      </c>
      <c r="D80" s="413" t="s">
        <v>392</v>
      </c>
      <c r="E80" s="432"/>
      <c r="F80" s="415">
        <v>7591</v>
      </c>
      <c r="G80" s="431" t="s">
        <v>392</v>
      </c>
      <c r="H80" s="433">
        <v>14112</v>
      </c>
      <c r="I80" s="413" t="s">
        <v>392</v>
      </c>
      <c r="J80" s="448" t="s">
        <v>412</v>
      </c>
    </row>
    <row r="81" spans="1:10" ht="10.5" customHeight="1" x14ac:dyDescent="0.2">
      <c r="A81" s="887" t="s">
        <v>41</v>
      </c>
      <c r="B81" s="417" t="s">
        <v>717</v>
      </c>
      <c r="C81" s="418">
        <v>72</v>
      </c>
      <c r="D81" s="397" t="s">
        <v>397</v>
      </c>
      <c r="E81" s="398"/>
      <c r="F81" s="399">
        <v>12</v>
      </c>
      <c r="G81" s="397" t="s">
        <v>397</v>
      </c>
      <c r="H81" s="399">
        <v>38</v>
      </c>
      <c r="I81" s="397" t="s">
        <v>397</v>
      </c>
      <c r="J81" s="401" t="s">
        <v>718</v>
      </c>
    </row>
    <row r="82" spans="1:10" ht="10.5" customHeight="1" x14ac:dyDescent="0.2">
      <c r="A82" s="888"/>
      <c r="B82" s="395" t="s">
        <v>42</v>
      </c>
      <c r="C82" s="418">
        <f t="shared" ref="C82:C91" si="3">F82+H82</f>
        <v>2</v>
      </c>
      <c r="D82" s="397" t="s">
        <v>397</v>
      </c>
      <c r="E82" s="398"/>
      <c r="F82" s="399">
        <v>1</v>
      </c>
      <c r="G82" s="397" t="s">
        <v>397</v>
      </c>
      <c r="H82" s="399">
        <v>1</v>
      </c>
      <c r="I82" s="397" t="s">
        <v>397</v>
      </c>
      <c r="J82" s="401"/>
    </row>
    <row r="83" spans="1:10" ht="10.5" customHeight="1" x14ac:dyDescent="0.2">
      <c r="A83" s="888"/>
      <c r="B83" s="395" t="s">
        <v>43</v>
      </c>
      <c r="C83" s="418">
        <f t="shared" si="3"/>
        <v>1</v>
      </c>
      <c r="D83" s="397" t="s">
        <v>397</v>
      </c>
      <c r="E83" s="398"/>
      <c r="F83" s="399">
        <v>0</v>
      </c>
      <c r="G83" s="397" t="s">
        <v>397</v>
      </c>
      <c r="H83" s="399">
        <v>1</v>
      </c>
      <c r="I83" s="397" t="s">
        <v>397</v>
      </c>
      <c r="J83" s="401"/>
    </row>
    <row r="84" spans="1:10" ht="10.5" customHeight="1" x14ac:dyDescent="0.2">
      <c r="A84" s="888"/>
      <c r="B84" s="395" t="s">
        <v>44</v>
      </c>
      <c r="C84" s="418">
        <f t="shared" si="3"/>
        <v>2</v>
      </c>
      <c r="D84" s="397" t="s">
        <v>397</v>
      </c>
      <c r="E84" s="398"/>
      <c r="F84" s="399">
        <v>2</v>
      </c>
      <c r="G84" s="397" t="s">
        <v>397</v>
      </c>
      <c r="H84" s="399">
        <v>0</v>
      </c>
      <c r="I84" s="397" t="s">
        <v>397</v>
      </c>
      <c r="J84" s="401" t="s">
        <v>413</v>
      </c>
    </row>
    <row r="85" spans="1:10" ht="10.5" customHeight="1" x14ac:dyDescent="0.2">
      <c r="A85" s="888"/>
      <c r="B85" s="402" t="s">
        <v>45</v>
      </c>
      <c r="C85" s="418">
        <f t="shared" si="3"/>
        <v>10</v>
      </c>
      <c r="D85" s="397" t="s">
        <v>397</v>
      </c>
      <c r="E85" s="398"/>
      <c r="F85" s="399">
        <v>10</v>
      </c>
      <c r="G85" s="397" t="s">
        <v>397</v>
      </c>
      <c r="H85" s="399">
        <v>0</v>
      </c>
      <c r="I85" s="397" t="s">
        <v>397</v>
      </c>
      <c r="J85" s="401"/>
    </row>
    <row r="86" spans="1:10" ht="10.5" customHeight="1" x14ac:dyDescent="0.2">
      <c r="A86" s="888"/>
      <c r="B86" s="402" t="s">
        <v>46</v>
      </c>
      <c r="C86" s="396">
        <f t="shared" si="3"/>
        <v>2</v>
      </c>
      <c r="D86" s="400" t="s">
        <v>397</v>
      </c>
      <c r="E86" s="406"/>
      <c r="F86" s="399">
        <v>2</v>
      </c>
      <c r="G86" s="400" t="s">
        <v>397</v>
      </c>
      <c r="H86" s="399">
        <v>0</v>
      </c>
      <c r="I86" s="400" t="s">
        <v>397</v>
      </c>
      <c r="J86" s="405"/>
    </row>
    <row r="87" spans="1:10" ht="10.5" customHeight="1" x14ac:dyDescent="0.2">
      <c r="A87" s="888"/>
      <c r="B87" s="402" t="s">
        <v>47</v>
      </c>
      <c r="C87" s="396">
        <f t="shared" si="3"/>
        <v>6</v>
      </c>
      <c r="D87" s="400" t="s">
        <v>397</v>
      </c>
      <c r="E87" s="406"/>
      <c r="F87" s="399">
        <v>6</v>
      </c>
      <c r="G87" s="400" t="s">
        <v>397</v>
      </c>
      <c r="H87" s="399">
        <v>0</v>
      </c>
      <c r="I87" s="400" t="s">
        <v>397</v>
      </c>
      <c r="J87" s="405"/>
    </row>
    <row r="88" spans="1:10" ht="10.5" customHeight="1" x14ac:dyDescent="0.2">
      <c r="A88" s="888"/>
      <c r="B88" s="402" t="s">
        <v>48</v>
      </c>
      <c r="C88" s="396">
        <f t="shared" si="3"/>
        <v>52</v>
      </c>
      <c r="D88" s="400" t="s">
        <v>397</v>
      </c>
      <c r="E88" s="406"/>
      <c r="F88" s="399">
        <v>13</v>
      </c>
      <c r="G88" s="400" t="s">
        <v>397</v>
      </c>
      <c r="H88" s="399">
        <v>39</v>
      </c>
      <c r="I88" s="400" t="s">
        <v>397</v>
      </c>
      <c r="J88" s="405"/>
    </row>
    <row r="89" spans="1:10" ht="10.5" customHeight="1" x14ac:dyDescent="0.2">
      <c r="A89" s="888"/>
      <c r="B89" s="402" t="s">
        <v>49</v>
      </c>
      <c r="C89" s="396">
        <f t="shared" si="3"/>
        <v>17800</v>
      </c>
      <c r="D89" s="400" t="s">
        <v>392</v>
      </c>
      <c r="E89" s="406"/>
      <c r="F89" s="399">
        <v>2200</v>
      </c>
      <c r="G89" s="400" t="s">
        <v>392</v>
      </c>
      <c r="H89" s="399">
        <v>15600</v>
      </c>
      <c r="I89" s="400" t="s">
        <v>392</v>
      </c>
      <c r="J89" s="405" t="s">
        <v>414</v>
      </c>
    </row>
    <row r="90" spans="1:10" ht="10.5" customHeight="1" x14ac:dyDescent="0.2">
      <c r="A90" s="888"/>
      <c r="B90" s="402" t="s">
        <v>50</v>
      </c>
      <c r="C90" s="396">
        <f t="shared" si="3"/>
        <v>13200</v>
      </c>
      <c r="D90" s="400" t="s">
        <v>392</v>
      </c>
      <c r="E90" s="406"/>
      <c r="F90" s="399">
        <v>13200</v>
      </c>
      <c r="G90" s="400" t="s">
        <v>392</v>
      </c>
      <c r="H90" s="399">
        <v>0</v>
      </c>
      <c r="I90" s="400" t="s">
        <v>392</v>
      </c>
      <c r="J90" s="405" t="s">
        <v>415</v>
      </c>
    </row>
    <row r="91" spans="1:10" ht="10.5" customHeight="1" x14ac:dyDescent="0.2">
      <c r="A91" s="888"/>
      <c r="B91" s="402" t="s">
        <v>719</v>
      </c>
      <c r="C91" s="396">
        <f t="shared" si="3"/>
        <v>109</v>
      </c>
      <c r="D91" s="400" t="s">
        <v>393</v>
      </c>
      <c r="E91" s="406"/>
      <c r="F91" s="399">
        <v>31</v>
      </c>
      <c r="G91" s="400" t="s">
        <v>393</v>
      </c>
      <c r="H91" s="399">
        <v>78</v>
      </c>
      <c r="I91" s="400" t="s">
        <v>393</v>
      </c>
      <c r="J91" s="405" t="s">
        <v>416</v>
      </c>
    </row>
    <row r="92" spans="1:10" s="48" customFormat="1" ht="10.5" customHeight="1" thickBot="1" x14ac:dyDescent="0.25">
      <c r="A92" s="889"/>
      <c r="B92" s="449" t="s">
        <v>300</v>
      </c>
      <c r="C92" s="450">
        <v>50</v>
      </c>
      <c r="D92" s="451" t="s">
        <v>397</v>
      </c>
      <c r="E92" s="452"/>
      <c r="F92" s="415">
        <v>8</v>
      </c>
      <c r="G92" s="451" t="s">
        <v>397</v>
      </c>
      <c r="H92" s="415">
        <v>41</v>
      </c>
      <c r="I92" s="451" t="s">
        <v>397</v>
      </c>
      <c r="J92" s="453" t="s">
        <v>417</v>
      </c>
    </row>
    <row r="93" spans="1:10" ht="10.5" customHeight="1" x14ac:dyDescent="0.2">
      <c r="A93" s="884" t="s">
        <v>51</v>
      </c>
      <c r="B93" s="417" t="s">
        <v>52</v>
      </c>
      <c r="C93" s="418">
        <f t="shared" ref="C93:C124" si="4">F93+H93</f>
        <v>277000</v>
      </c>
      <c r="D93" s="397" t="s">
        <v>392</v>
      </c>
      <c r="E93" s="398"/>
      <c r="F93" s="399">
        <v>218500</v>
      </c>
      <c r="G93" s="397" t="s">
        <v>392</v>
      </c>
      <c r="H93" s="399">
        <v>58500</v>
      </c>
      <c r="I93" s="397" t="s">
        <v>392</v>
      </c>
      <c r="J93" s="401" t="s">
        <v>418</v>
      </c>
    </row>
    <row r="94" spans="1:10" ht="10.5" customHeight="1" x14ac:dyDescent="0.2">
      <c r="A94" s="885"/>
      <c r="B94" s="402" t="s">
        <v>250</v>
      </c>
      <c r="C94" s="418">
        <f t="shared" si="4"/>
        <v>64</v>
      </c>
      <c r="D94" s="400" t="s">
        <v>390</v>
      </c>
      <c r="E94" s="406"/>
      <c r="F94" s="399">
        <v>59</v>
      </c>
      <c r="G94" s="400" t="s">
        <v>390</v>
      </c>
      <c r="H94" s="399">
        <v>5</v>
      </c>
      <c r="I94" s="400" t="s">
        <v>390</v>
      </c>
      <c r="J94" s="405" t="s">
        <v>419</v>
      </c>
    </row>
    <row r="95" spans="1:10" ht="10.5" customHeight="1" x14ac:dyDescent="0.2">
      <c r="A95" s="885"/>
      <c r="B95" s="402" t="s">
        <v>53</v>
      </c>
      <c r="C95" s="396">
        <f t="shared" si="4"/>
        <v>163</v>
      </c>
      <c r="D95" s="400" t="s">
        <v>397</v>
      </c>
      <c r="E95" s="406"/>
      <c r="F95" s="399">
        <v>91</v>
      </c>
      <c r="G95" s="400" t="s">
        <v>397</v>
      </c>
      <c r="H95" s="399">
        <v>72</v>
      </c>
      <c r="I95" s="400" t="s">
        <v>397</v>
      </c>
      <c r="J95" s="405" t="s">
        <v>420</v>
      </c>
    </row>
    <row r="96" spans="1:10" ht="10.5" customHeight="1" x14ac:dyDescent="0.2">
      <c r="A96" s="885"/>
      <c r="B96" s="402" t="s">
        <v>54</v>
      </c>
      <c r="C96" s="396">
        <f t="shared" si="4"/>
        <v>44</v>
      </c>
      <c r="D96" s="400" t="s">
        <v>397</v>
      </c>
      <c r="E96" s="406"/>
      <c r="F96" s="399">
        <v>11</v>
      </c>
      <c r="G96" s="400" t="s">
        <v>397</v>
      </c>
      <c r="H96" s="399">
        <v>33</v>
      </c>
      <c r="I96" s="400" t="s">
        <v>397</v>
      </c>
      <c r="J96" s="405" t="s">
        <v>421</v>
      </c>
    </row>
    <row r="97" spans="1:10" ht="10.5" customHeight="1" x14ac:dyDescent="0.2">
      <c r="A97" s="885"/>
      <c r="B97" s="402" t="s">
        <v>55</v>
      </c>
      <c r="C97" s="396">
        <f t="shared" si="4"/>
        <v>44</v>
      </c>
      <c r="D97" s="400" t="s">
        <v>397</v>
      </c>
      <c r="E97" s="406"/>
      <c r="F97" s="399">
        <v>11</v>
      </c>
      <c r="G97" s="400" t="s">
        <v>397</v>
      </c>
      <c r="H97" s="399">
        <v>33</v>
      </c>
      <c r="I97" s="400" t="s">
        <v>397</v>
      </c>
      <c r="J97" s="405" t="s">
        <v>422</v>
      </c>
    </row>
    <row r="98" spans="1:10" ht="10.5" customHeight="1" x14ac:dyDescent="0.2">
      <c r="A98" s="885"/>
      <c r="B98" s="402" t="s">
        <v>56</v>
      </c>
      <c r="C98" s="396">
        <f t="shared" si="4"/>
        <v>88</v>
      </c>
      <c r="D98" s="400" t="s">
        <v>397</v>
      </c>
      <c r="E98" s="406"/>
      <c r="F98" s="399">
        <v>22</v>
      </c>
      <c r="G98" s="400" t="s">
        <v>397</v>
      </c>
      <c r="H98" s="399">
        <v>66</v>
      </c>
      <c r="I98" s="400" t="s">
        <v>397</v>
      </c>
      <c r="J98" s="405" t="s">
        <v>423</v>
      </c>
    </row>
    <row r="99" spans="1:10" ht="10.5" customHeight="1" x14ac:dyDescent="0.2">
      <c r="A99" s="885"/>
      <c r="B99" s="454" t="s">
        <v>320</v>
      </c>
      <c r="C99" s="396">
        <f t="shared" si="4"/>
        <v>46</v>
      </c>
      <c r="D99" s="400" t="s">
        <v>390</v>
      </c>
      <c r="E99" s="406"/>
      <c r="F99" s="399">
        <v>8</v>
      </c>
      <c r="G99" s="400" t="s">
        <v>390</v>
      </c>
      <c r="H99" s="399">
        <v>38</v>
      </c>
      <c r="I99" s="400" t="s">
        <v>390</v>
      </c>
      <c r="J99" s="407" t="s">
        <v>424</v>
      </c>
    </row>
    <row r="100" spans="1:10" ht="10.5" customHeight="1" x14ac:dyDescent="0.2">
      <c r="A100" s="885"/>
      <c r="B100" s="454" t="s">
        <v>321</v>
      </c>
      <c r="C100" s="396">
        <f t="shared" si="4"/>
        <v>47</v>
      </c>
      <c r="D100" s="400" t="s">
        <v>390</v>
      </c>
      <c r="E100" s="406"/>
      <c r="F100" s="399">
        <v>8</v>
      </c>
      <c r="G100" s="400" t="s">
        <v>390</v>
      </c>
      <c r="H100" s="399">
        <v>39</v>
      </c>
      <c r="I100" s="400" t="s">
        <v>390</v>
      </c>
      <c r="J100" s="407" t="s">
        <v>425</v>
      </c>
    </row>
    <row r="101" spans="1:10" ht="10.5" customHeight="1" x14ac:dyDescent="0.2">
      <c r="A101" s="885"/>
      <c r="B101" s="454" t="s">
        <v>322</v>
      </c>
      <c r="C101" s="396">
        <f t="shared" si="4"/>
        <v>46</v>
      </c>
      <c r="D101" s="400" t="s">
        <v>390</v>
      </c>
      <c r="E101" s="406"/>
      <c r="F101" s="399">
        <v>8</v>
      </c>
      <c r="G101" s="400" t="s">
        <v>390</v>
      </c>
      <c r="H101" s="399">
        <v>38</v>
      </c>
      <c r="I101" s="400" t="s">
        <v>390</v>
      </c>
      <c r="J101" s="407" t="s">
        <v>426</v>
      </c>
    </row>
    <row r="102" spans="1:10" ht="10.5" customHeight="1" x14ac:dyDescent="0.2">
      <c r="A102" s="885"/>
      <c r="B102" s="424" t="s">
        <v>323</v>
      </c>
      <c r="C102" s="396">
        <f t="shared" si="4"/>
        <v>48</v>
      </c>
      <c r="D102" s="400" t="s">
        <v>390</v>
      </c>
      <c r="E102" s="410"/>
      <c r="F102" s="399">
        <v>2</v>
      </c>
      <c r="G102" s="400" t="s">
        <v>390</v>
      </c>
      <c r="H102" s="399">
        <v>46</v>
      </c>
      <c r="I102" s="400" t="s">
        <v>390</v>
      </c>
      <c r="J102" s="423" t="s">
        <v>720</v>
      </c>
    </row>
    <row r="103" spans="1:10" ht="10.5" customHeight="1" x14ac:dyDescent="0.2">
      <c r="A103" s="885"/>
      <c r="B103" s="424" t="s">
        <v>324</v>
      </c>
      <c r="C103" s="396">
        <f t="shared" si="4"/>
        <v>125</v>
      </c>
      <c r="D103" s="400" t="s">
        <v>390</v>
      </c>
      <c r="E103" s="410"/>
      <c r="F103" s="399">
        <v>2</v>
      </c>
      <c r="G103" s="400" t="s">
        <v>390</v>
      </c>
      <c r="H103" s="399">
        <v>123</v>
      </c>
      <c r="I103" s="400" t="s">
        <v>390</v>
      </c>
      <c r="J103" s="407" t="s">
        <v>425</v>
      </c>
    </row>
    <row r="104" spans="1:10" ht="10.5" customHeight="1" x14ac:dyDescent="0.2">
      <c r="A104" s="885"/>
      <c r="B104" s="424" t="s">
        <v>325</v>
      </c>
      <c r="C104" s="396">
        <f t="shared" si="4"/>
        <v>42</v>
      </c>
      <c r="D104" s="400" t="s">
        <v>390</v>
      </c>
      <c r="E104" s="410"/>
      <c r="F104" s="399">
        <v>3</v>
      </c>
      <c r="G104" s="400" t="s">
        <v>390</v>
      </c>
      <c r="H104" s="399">
        <v>39</v>
      </c>
      <c r="I104" s="400" t="s">
        <v>390</v>
      </c>
      <c r="J104" s="407" t="s">
        <v>425</v>
      </c>
    </row>
    <row r="105" spans="1:10" ht="10.5" customHeight="1" x14ac:dyDescent="0.2">
      <c r="A105" s="885"/>
      <c r="B105" s="454" t="s">
        <v>326</v>
      </c>
      <c r="C105" s="396">
        <f t="shared" si="4"/>
        <v>36</v>
      </c>
      <c r="D105" s="400" t="s">
        <v>390</v>
      </c>
      <c r="E105" s="410"/>
      <c r="F105" s="399">
        <v>1</v>
      </c>
      <c r="G105" s="400" t="s">
        <v>390</v>
      </c>
      <c r="H105" s="399">
        <v>35</v>
      </c>
      <c r="I105" s="400" t="s">
        <v>390</v>
      </c>
      <c r="J105" s="407" t="s">
        <v>426</v>
      </c>
    </row>
    <row r="106" spans="1:10" ht="10.5" customHeight="1" thickBot="1" x14ac:dyDescent="0.25">
      <c r="A106" s="886"/>
      <c r="B106" s="455" t="s">
        <v>86</v>
      </c>
      <c r="C106" s="456">
        <f t="shared" si="4"/>
        <v>43</v>
      </c>
      <c r="D106" s="413" t="s">
        <v>390</v>
      </c>
      <c r="E106" s="414"/>
      <c r="F106" s="415">
        <v>10</v>
      </c>
      <c r="G106" s="413" t="s">
        <v>390</v>
      </c>
      <c r="H106" s="415">
        <v>33</v>
      </c>
      <c r="I106" s="413" t="s">
        <v>390</v>
      </c>
      <c r="J106" s="416" t="s">
        <v>427</v>
      </c>
    </row>
    <row r="107" spans="1:10" ht="10.5" customHeight="1" x14ac:dyDescent="0.2">
      <c r="A107" s="884" t="s">
        <v>57</v>
      </c>
      <c r="B107" s="417" t="s">
        <v>58</v>
      </c>
      <c r="C107" s="418">
        <f t="shared" si="4"/>
        <v>45</v>
      </c>
      <c r="D107" s="397" t="s">
        <v>397</v>
      </c>
      <c r="E107" s="398"/>
      <c r="F107" s="399">
        <v>4</v>
      </c>
      <c r="G107" s="397" t="s">
        <v>397</v>
      </c>
      <c r="H107" s="399">
        <v>41</v>
      </c>
      <c r="I107" s="397" t="s">
        <v>397</v>
      </c>
      <c r="J107" s="401"/>
    </row>
    <row r="108" spans="1:10" ht="10.5" customHeight="1" x14ac:dyDescent="0.2">
      <c r="A108" s="885"/>
      <c r="B108" s="402" t="s">
        <v>59</v>
      </c>
      <c r="C108" s="396">
        <f t="shared" si="4"/>
        <v>98</v>
      </c>
      <c r="D108" s="400" t="s">
        <v>397</v>
      </c>
      <c r="E108" s="406"/>
      <c r="F108" s="399">
        <v>4</v>
      </c>
      <c r="G108" s="400" t="s">
        <v>397</v>
      </c>
      <c r="H108" s="399">
        <v>94</v>
      </c>
      <c r="I108" s="400" t="s">
        <v>397</v>
      </c>
      <c r="J108" s="405"/>
    </row>
    <row r="109" spans="1:10" ht="10.5" customHeight="1" x14ac:dyDescent="0.2">
      <c r="A109" s="885"/>
      <c r="B109" s="402" t="s">
        <v>60</v>
      </c>
      <c r="C109" s="396">
        <f t="shared" si="4"/>
        <v>2</v>
      </c>
      <c r="D109" s="400" t="s">
        <v>397</v>
      </c>
      <c r="E109" s="406"/>
      <c r="F109" s="399">
        <v>2</v>
      </c>
      <c r="G109" s="400" t="s">
        <v>397</v>
      </c>
      <c r="H109" s="399">
        <v>0</v>
      </c>
      <c r="I109" s="400" t="s">
        <v>397</v>
      </c>
      <c r="J109" s="405"/>
    </row>
    <row r="110" spans="1:10" ht="10.5" customHeight="1" x14ac:dyDescent="0.2">
      <c r="A110" s="885"/>
      <c r="B110" s="402" t="s">
        <v>61</v>
      </c>
      <c r="C110" s="396">
        <f t="shared" si="4"/>
        <v>107</v>
      </c>
      <c r="D110" s="400" t="s">
        <v>397</v>
      </c>
      <c r="E110" s="406"/>
      <c r="F110" s="399">
        <v>16</v>
      </c>
      <c r="G110" s="400" t="s">
        <v>397</v>
      </c>
      <c r="H110" s="399">
        <v>91</v>
      </c>
      <c r="I110" s="400" t="s">
        <v>397</v>
      </c>
      <c r="J110" s="405" t="s">
        <v>510</v>
      </c>
    </row>
    <row r="111" spans="1:10" ht="10.5" customHeight="1" x14ac:dyDescent="0.2">
      <c r="A111" s="885"/>
      <c r="B111" s="402" t="s">
        <v>62</v>
      </c>
      <c r="C111" s="396">
        <f t="shared" si="4"/>
        <v>9</v>
      </c>
      <c r="D111" s="400" t="s">
        <v>397</v>
      </c>
      <c r="E111" s="406"/>
      <c r="F111" s="399">
        <v>9</v>
      </c>
      <c r="G111" s="400" t="s">
        <v>397</v>
      </c>
      <c r="H111" s="399">
        <v>0</v>
      </c>
      <c r="I111" s="400" t="s">
        <v>397</v>
      </c>
      <c r="J111" s="405"/>
    </row>
    <row r="112" spans="1:10" ht="10.5" customHeight="1" x14ac:dyDescent="0.2">
      <c r="A112" s="885"/>
      <c r="B112" s="402" t="s">
        <v>63</v>
      </c>
      <c r="C112" s="396">
        <f t="shared" si="4"/>
        <v>42</v>
      </c>
      <c r="D112" s="400" t="s">
        <v>397</v>
      </c>
      <c r="E112" s="406"/>
      <c r="F112" s="399">
        <v>3</v>
      </c>
      <c r="G112" s="400" t="s">
        <v>397</v>
      </c>
      <c r="H112" s="399">
        <v>39</v>
      </c>
      <c r="I112" s="400" t="s">
        <v>397</v>
      </c>
      <c r="J112" s="405"/>
    </row>
    <row r="113" spans="1:10" ht="10.5" customHeight="1" x14ac:dyDescent="0.2">
      <c r="A113" s="885"/>
      <c r="B113" s="402" t="s">
        <v>64</v>
      </c>
      <c r="C113" s="396">
        <f t="shared" si="4"/>
        <v>3</v>
      </c>
      <c r="D113" s="400" t="s">
        <v>397</v>
      </c>
      <c r="E113" s="406"/>
      <c r="F113" s="399">
        <v>3</v>
      </c>
      <c r="G113" s="400" t="s">
        <v>397</v>
      </c>
      <c r="H113" s="399">
        <v>0</v>
      </c>
      <c r="I113" s="400" t="s">
        <v>397</v>
      </c>
      <c r="J113" s="405"/>
    </row>
    <row r="114" spans="1:10" ht="10.5" customHeight="1" x14ac:dyDescent="0.2">
      <c r="A114" s="885"/>
      <c r="B114" s="402" t="s">
        <v>65</v>
      </c>
      <c r="C114" s="396">
        <f t="shared" si="4"/>
        <v>1</v>
      </c>
      <c r="D114" s="400" t="s">
        <v>397</v>
      </c>
      <c r="E114" s="406"/>
      <c r="F114" s="399">
        <v>0</v>
      </c>
      <c r="G114" s="400" t="s">
        <v>397</v>
      </c>
      <c r="H114" s="399">
        <v>1</v>
      </c>
      <c r="I114" s="400" t="s">
        <v>397</v>
      </c>
      <c r="J114" s="405"/>
    </row>
    <row r="115" spans="1:10" ht="10.5" customHeight="1" x14ac:dyDescent="0.2">
      <c r="A115" s="885"/>
      <c r="B115" s="402" t="s">
        <v>327</v>
      </c>
      <c r="C115" s="396">
        <f t="shared" si="4"/>
        <v>44</v>
      </c>
      <c r="D115" s="400" t="s">
        <v>397</v>
      </c>
      <c r="E115" s="406"/>
      <c r="F115" s="399">
        <v>2</v>
      </c>
      <c r="G115" s="400" t="s">
        <v>397</v>
      </c>
      <c r="H115" s="399">
        <v>42</v>
      </c>
      <c r="I115" s="400" t="s">
        <v>397</v>
      </c>
      <c r="J115" s="405" t="s">
        <v>585</v>
      </c>
    </row>
    <row r="116" spans="1:10" ht="10.5" customHeight="1" x14ac:dyDescent="0.2">
      <c r="A116" s="885"/>
      <c r="B116" s="457" t="s">
        <v>721</v>
      </c>
      <c r="C116" s="396">
        <f t="shared" si="4"/>
        <v>15</v>
      </c>
      <c r="D116" s="400" t="s">
        <v>397</v>
      </c>
      <c r="E116" s="406"/>
      <c r="F116" s="399">
        <v>5</v>
      </c>
      <c r="G116" s="400" t="s">
        <v>397</v>
      </c>
      <c r="H116" s="399">
        <v>10</v>
      </c>
      <c r="I116" s="400" t="s">
        <v>397</v>
      </c>
      <c r="J116" s="405" t="s">
        <v>722</v>
      </c>
    </row>
    <row r="117" spans="1:10" ht="10.5" customHeight="1" x14ac:dyDescent="0.2">
      <c r="A117" s="885"/>
      <c r="B117" s="402" t="s">
        <v>88</v>
      </c>
      <c r="C117" s="396">
        <f t="shared" si="4"/>
        <v>210</v>
      </c>
      <c r="D117" s="400" t="s">
        <v>397</v>
      </c>
      <c r="E117" s="406"/>
      <c r="F117" s="399">
        <v>20</v>
      </c>
      <c r="G117" s="400" t="s">
        <v>397</v>
      </c>
      <c r="H117" s="399">
        <v>190</v>
      </c>
      <c r="I117" s="400" t="s">
        <v>397</v>
      </c>
      <c r="J117" s="405" t="s">
        <v>428</v>
      </c>
    </row>
    <row r="118" spans="1:10" ht="10.5" customHeight="1" x14ac:dyDescent="0.2">
      <c r="A118" s="885"/>
      <c r="B118" s="402" t="s">
        <v>66</v>
      </c>
      <c r="C118" s="396">
        <f t="shared" si="4"/>
        <v>212</v>
      </c>
      <c r="D118" s="400" t="s">
        <v>397</v>
      </c>
      <c r="E118" s="406"/>
      <c r="F118" s="399">
        <v>56</v>
      </c>
      <c r="G118" s="400" t="s">
        <v>397</v>
      </c>
      <c r="H118" s="399">
        <v>156</v>
      </c>
      <c r="I118" s="400" t="s">
        <v>397</v>
      </c>
      <c r="J118" s="405"/>
    </row>
    <row r="119" spans="1:10" ht="10.5" customHeight="1" x14ac:dyDescent="0.2">
      <c r="A119" s="885"/>
      <c r="B119" s="402" t="s">
        <v>67</v>
      </c>
      <c r="C119" s="396">
        <f t="shared" si="4"/>
        <v>110</v>
      </c>
      <c r="D119" s="400" t="s">
        <v>397</v>
      </c>
      <c r="E119" s="406"/>
      <c r="F119" s="399">
        <v>32</v>
      </c>
      <c r="G119" s="400" t="s">
        <v>397</v>
      </c>
      <c r="H119" s="399">
        <v>78</v>
      </c>
      <c r="I119" s="400" t="s">
        <v>397</v>
      </c>
      <c r="J119" s="405" t="s">
        <v>429</v>
      </c>
    </row>
    <row r="120" spans="1:10" ht="10.5" customHeight="1" x14ac:dyDescent="0.2">
      <c r="A120" s="885"/>
      <c r="B120" s="402" t="s">
        <v>68</v>
      </c>
      <c r="C120" s="396">
        <f t="shared" si="4"/>
        <v>5</v>
      </c>
      <c r="D120" s="400" t="s">
        <v>397</v>
      </c>
      <c r="E120" s="406"/>
      <c r="F120" s="399">
        <v>5</v>
      </c>
      <c r="G120" s="400" t="s">
        <v>397</v>
      </c>
      <c r="H120" s="399">
        <v>0</v>
      </c>
      <c r="I120" s="400" t="s">
        <v>397</v>
      </c>
      <c r="J120" s="405"/>
    </row>
    <row r="121" spans="1:10" ht="10.5" customHeight="1" x14ac:dyDescent="0.2">
      <c r="A121" s="885"/>
      <c r="B121" s="402" t="s">
        <v>723</v>
      </c>
      <c r="C121" s="396">
        <f t="shared" si="4"/>
        <v>4</v>
      </c>
      <c r="D121" s="400" t="s">
        <v>397</v>
      </c>
      <c r="E121" s="406"/>
      <c r="F121" s="399">
        <v>4</v>
      </c>
      <c r="G121" s="400" t="s">
        <v>397</v>
      </c>
      <c r="H121" s="399">
        <v>0</v>
      </c>
      <c r="I121" s="400" t="s">
        <v>397</v>
      </c>
      <c r="J121" s="405"/>
    </row>
    <row r="122" spans="1:10" ht="10.5" customHeight="1" x14ac:dyDescent="0.2">
      <c r="A122" s="885"/>
      <c r="B122" s="402" t="s">
        <v>69</v>
      </c>
      <c r="C122" s="396">
        <f t="shared" si="4"/>
        <v>4</v>
      </c>
      <c r="D122" s="400" t="s">
        <v>397</v>
      </c>
      <c r="E122" s="406"/>
      <c r="F122" s="399">
        <v>4</v>
      </c>
      <c r="G122" s="400" t="s">
        <v>397</v>
      </c>
      <c r="H122" s="399">
        <v>0</v>
      </c>
      <c r="I122" s="400" t="s">
        <v>397</v>
      </c>
      <c r="J122" s="405"/>
    </row>
    <row r="123" spans="1:10" ht="10.5" customHeight="1" x14ac:dyDescent="0.2">
      <c r="A123" s="885"/>
      <c r="B123" s="402" t="s">
        <v>724</v>
      </c>
      <c r="C123" s="396">
        <f t="shared" si="4"/>
        <v>30</v>
      </c>
      <c r="D123" s="400" t="s">
        <v>393</v>
      </c>
      <c r="E123" s="406"/>
      <c r="F123" s="399">
        <v>30</v>
      </c>
      <c r="G123" s="400" t="s">
        <v>393</v>
      </c>
      <c r="H123" s="399">
        <v>0</v>
      </c>
      <c r="I123" s="400" t="s">
        <v>393</v>
      </c>
      <c r="J123" s="405"/>
    </row>
    <row r="124" spans="1:10" ht="10.5" customHeight="1" x14ac:dyDescent="0.2">
      <c r="A124" s="885"/>
      <c r="B124" s="402" t="s">
        <v>725</v>
      </c>
      <c r="C124" s="396">
        <f t="shared" si="4"/>
        <v>10</v>
      </c>
      <c r="D124" s="400" t="s">
        <v>388</v>
      </c>
      <c r="E124" s="406"/>
      <c r="F124" s="399">
        <v>10</v>
      </c>
      <c r="G124" s="400" t="s">
        <v>388</v>
      </c>
      <c r="H124" s="399">
        <v>0</v>
      </c>
      <c r="I124" s="400" t="s">
        <v>388</v>
      </c>
      <c r="J124" s="405"/>
    </row>
    <row r="125" spans="1:10" ht="10.5" customHeight="1" x14ac:dyDescent="0.2">
      <c r="A125" s="885"/>
      <c r="B125" s="402" t="s">
        <v>726</v>
      </c>
      <c r="C125" s="396">
        <f t="shared" ref="C125:C153" si="5">F125+H125</f>
        <v>337</v>
      </c>
      <c r="D125" s="400" t="s">
        <v>430</v>
      </c>
      <c r="E125" s="406"/>
      <c r="F125" s="399">
        <v>219</v>
      </c>
      <c r="G125" s="400" t="s">
        <v>430</v>
      </c>
      <c r="H125" s="399">
        <v>118</v>
      </c>
      <c r="I125" s="400" t="s">
        <v>430</v>
      </c>
      <c r="J125" s="405" t="s">
        <v>511</v>
      </c>
    </row>
    <row r="126" spans="1:10" ht="10.5" customHeight="1" x14ac:dyDescent="0.2">
      <c r="A126" s="885"/>
      <c r="B126" s="402" t="s">
        <v>727</v>
      </c>
      <c r="C126" s="396">
        <f t="shared" si="5"/>
        <v>20</v>
      </c>
      <c r="D126" s="400" t="s">
        <v>397</v>
      </c>
      <c r="E126" s="406"/>
      <c r="F126" s="399">
        <v>20</v>
      </c>
      <c r="G126" s="400" t="s">
        <v>397</v>
      </c>
      <c r="H126" s="399">
        <v>0</v>
      </c>
      <c r="I126" s="400" t="s">
        <v>397</v>
      </c>
      <c r="J126" s="405"/>
    </row>
    <row r="127" spans="1:10" ht="10.5" customHeight="1" x14ac:dyDescent="0.2">
      <c r="A127" s="885"/>
      <c r="B127" s="402" t="s">
        <v>70</v>
      </c>
      <c r="C127" s="396">
        <f t="shared" si="5"/>
        <v>110</v>
      </c>
      <c r="D127" s="400" t="s">
        <v>397</v>
      </c>
      <c r="E127" s="406"/>
      <c r="F127" s="399">
        <v>30</v>
      </c>
      <c r="G127" s="400" t="s">
        <v>397</v>
      </c>
      <c r="H127" s="399">
        <v>80</v>
      </c>
      <c r="I127" s="400" t="s">
        <v>397</v>
      </c>
      <c r="J127" s="405"/>
    </row>
    <row r="128" spans="1:10" ht="10.5" customHeight="1" x14ac:dyDescent="0.2">
      <c r="A128" s="885"/>
      <c r="B128" s="402" t="s">
        <v>71</v>
      </c>
      <c r="C128" s="396">
        <f t="shared" si="5"/>
        <v>10</v>
      </c>
      <c r="D128" s="400" t="s">
        <v>397</v>
      </c>
      <c r="E128" s="406"/>
      <c r="F128" s="399">
        <v>10</v>
      </c>
      <c r="G128" s="400" t="s">
        <v>397</v>
      </c>
      <c r="H128" s="399">
        <v>0</v>
      </c>
      <c r="I128" s="400" t="s">
        <v>397</v>
      </c>
      <c r="J128" s="405"/>
    </row>
    <row r="129" spans="1:10" ht="10.5" customHeight="1" x14ac:dyDescent="0.2">
      <c r="A129" s="885"/>
      <c r="B129" s="402" t="s">
        <v>728</v>
      </c>
      <c r="C129" s="396">
        <f t="shared" si="5"/>
        <v>82</v>
      </c>
      <c r="D129" s="400" t="s">
        <v>397</v>
      </c>
      <c r="E129" s="406"/>
      <c r="F129" s="399">
        <v>6</v>
      </c>
      <c r="G129" s="400" t="s">
        <v>397</v>
      </c>
      <c r="H129" s="399">
        <v>76</v>
      </c>
      <c r="I129" s="400" t="s">
        <v>397</v>
      </c>
      <c r="J129" s="405" t="s">
        <v>431</v>
      </c>
    </row>
    <row r="130" spans="1:10" ht="10.5" customHeight="1" x14ac:dyDescent="0.2">
      <c r="A130" s="885"/>
      <c r="B130" s="402" t="s">
        <v>84</v>
      </c>
      <c r="C130" s="396">
        <f t="shared" si="5"/>
        <v>756</v>
      </c>
      <c r="D130" s="400" t="s">
        <v>393</v>
      </c>
      <c r="E130" s="406"/>
      <c r="F130" s="399">
        <v>54</v>
      </c>
      <c r="G130" s="400" t="s">
        <v>393</v>
      </c>
      <c r="H130" s="399">
        <v>702</v>
      </c>
      <c r="I130" s="400" t="s">
        <v>393</v>
      </c>
      <c r="J130" s="405" t="s">
        <v>431</v>
      </c>
    </row>
    <row r="131" spans="1:10" ht="10.5" customHeight="1" x14ac:dyDescent="0.2">
      <c r="A131" s="885"/>
      <c r="B131" s="395" t="s">
        <v>512</v>
      </c>
      <c r="C131" s="396">
        <f t="shared" si="5"/>
        <v>328</v>
      </c>
      <c r="D131" s="397" t="s">
        <v>432</v>
      </c>
      <c r="E131" s="398"/>
      <c r="F131" s="399">
        <v>24</v>
      </c>
      <c r="G131" s="397" t="s">
        <v>432</v>
      </c>
      <c r="H131" s="399">
        <v>304</v>
      </c>
      <c r="I131" s="397" t="s">
        <v>432</v>
      </c>
      <c r="J131" s="401" t="s">
        <v>513</v>
      </c>
    </row>
    <row r="132" spans="1:10" ht="10.5" customHeight="1" x14ac:dyDescent="0.2">
      <c r="A132" s="885"/>
      <c r="B132" s="395" t="s">
        <v>514</v>
      </c>
      <c r="C132" s="396">
        <f t="shared" si="5"/>
        <v>1312</v>
      </c>
      <c r="D132" s="397" t="s">
        <v>432</v>
      </c>
      <c r="E132" s="398"/>
      <c r="F132" s="399">
        <v>96</v>
      </c>
      <c r="G132" s="397" t="s">
        <v>432</v>
      </c>
      <c r="H132" s="399">
        <v>1216</v>
      </c>
      <c r="I132" s="397" t="s">
        <v>432</v>
      </c>
      <c r="J132" s="401" t="s">
        <v>729</v>
      </c>
    </row>
    <row r="133" spans="1:10" ht="10.5" customHeight="1" x14ac:dyDescent="0.2">
      <c r="A133" s="885"/>
      <c r="B133" s="395" t="s">
        <v>72</v>
      </c>
      <c r="C133" s="418">
        <f t="shared" si="5"/>
        <v>205</v>
      </c>
      <c r="D133" s="397" t="s">
        <v>432</v>
      </c>
      <c r="E133" s="398"/>
      <c r="F133" s="399">
        <v>126</v>
      </c>
      <c r="G133" s="397" t="s">
        <v>432</v>
      </c>
      <c r="H133" s="399">
        <v>79</v>
      </c>
      <c r="I133" s="397" t="s">
        <v>432</v>
      </c>
      <c r="J133" s="401" t="s">
        <v>415</v>
      </c>
    </row>
    <row r="134" spans="1:10" ht="10.5" customHeight="1" x14ac:dyDescent="0.2">
      <c r="A134" s="885"/>
      <c r="B134" s="402" t="s">
        <v>328</v>
      </c>
      <c r="C134" s="396">
        <f t="shared" si="5"/>
        <v>10</v>
      </c>
      <c r="D134" s="400" t="s">
        <v>397</v>
      </c>
      <c r="E134" s="406"/>
      <c r="F134" s="399">
        <v>10</v>
      </c>
      <c r="G134" s="400" t="s">
        <v>397</v>
      </c>
      <c r="H134" s="399">
        <v>0</v>
      </c>
      <c r="I134" s="400" t="s">
        <v>397</v>
      </c>
      <c r="J134" s="405"/>
    </row>
    <row r="135" spans="1:10" ht="10.5" customHeight="1" thickBot="1" x14ac:dyDescent="0.25">
      <c r="A135" s="886"/>
      <c r="B135" s="455" t="s">
        <v>73</v>
      </c>
      <c r="C135" s="456">
        <f t="shared" si="5"/>
        <v>109</v>
      </c>
      <c r="D135" s="413" t="s">
        <v>397</v>
      </c>
      <c r="E135" s="414"/>
      <c r="F135" s="415">
        <v>34</v>
      </c>
      <c r="G135" s="413" t="s">
        <v>397</v>
      </c>
      <c r="H135" s="415">
        <v>75</v>
      </c>
      <c r="I135" s="413" t="s">
        <v>397</v>
      </c>
      <c r="J135" s="416" t="s">
        <v>433</v>
      </c>
    </row>
    <row r="136" spans="1:10" ht="10.5" customHeight="1" x14ac:dyDescent="0.2">
      <c r="A136" s="884" t="s">
        <v>74</v>
      </c>
      <c r="B136" s="417" t="s">
        <v>730</v>
      </c>
      <c r="C136" s="458">
        <f t="shared" si="5"/>
        <v>5</v>
      </c>
      <c r="D136" s="459" t="s">
        <v>397</v>
      </c>
      <c r="E136" s="460"/>
      <c r="F136" s="461">
        <v>5</v>
      </c>
      <c r="G136" s="459" t="s">
        <v>397</v>
      </c>
      <c r="H136" s="461">
        <v>0</v>
      </c>
      <c r="I136" s="459" t="s">
        <v>397</v>
      </c>
      <c r="J136" s="462"/>
    </row>
    <row r="137" spans="1:10" ht="10.5" customHeight="1" x14ac:dyDescent="0.2">
      <c r="A137" s="885"/>
      <c r="B137" s="402" t="s">
        <v>75</v>
      </c>
      <c r="C137" s="396">
        <f t="shared" si="5"/>
        <v>57</v>
      </c>
      <c r="D137" s="400" t="s">
        <v>397</v>
      </c>
      <c r="E137" s="406"/>
      <c r="F137" s="399">
        <v>18</v>
      </c>
      <c r="G137" s="400" t="s">
        <v>397</v>
      </c>
      <c r="H137" s="399">
        <v>39</v>
      </c>
      <c r="I137" s="400" t="s">
        <v>397</v>
      </c>
      <c r="J137" s="405" t="s">
        <v>434</v>
      </c>
    </row>
    <row r="138" spans="1:10" ht="10.5" customHeight="1" x14ac:dyDescent="0.2">
      <c r="A138" s="885"/>
      <c r="B138" s="402" t="s">
        <v>76</v>
      </c>
      <c r="C138" s="396">
        <f t="shared" si="5"/>
        <v>45</v>
      </c>
      <c r="D138" s="400" t="s">
        <v>397</v>
      </c>
      <c r="E138" s="406"/>
      <c r="F138" s="399">
        <v>6</v>
      </c>
      <c r="G138" s="400" t="s">
        <v>397</v>
      </c>
      <c r="H138" s="399">
        <v>39</v>
      </c>
      <c r="I138" s="400" t="s">
        <v>397</v>
      </c>
      <c r="J138" s="405"/>
    </row>
    <row r="139" spans="1:10" ht="10.5" customHeight="1" thickBot="1" x14ac:dyDescent="0.25">
      <c r="A139" s="886"/>
      <c r="B139" s="455" t="s">
        <v>77</v>
      </c>
      <c r="C139" s="456">
        <f t="shared" si="5"/>
        <v>48</v>
      </c>
      <c r="D139" s="413" t="s">
        <v>397</v>
      </c>
      <c r="E139" s="414"/>
      <c r="F139" s="433">
        <v>9</v>
      </c>
      <c r="G139" s="413" t="s">
        <v>397</v>
      </c>
      <c r="H139" s="433">
        <v>39</v>
      </c>
      <c r="I139" s="413" t="s">
        <v>397</v>
      </c>
      <c r="J139" s="416"/>
    </row>
    <row r="140" spans="1:10" ht="10.5" customHeight="1" x14ac:dyDescent="0.2">
      <c r="A140" s="887" t="s">
        <v>78</v>
      </c>
      <c r="B140" s="395" t="s">
        <v>215</v>
      </c>
      <c r="C140" s="418">
        <f t="shared" si="5"/>
        <v>24</v>
      </c>
      <c r="D140" s="397" t="s">
        <v>401</v>
      </c>
      <c r="E140" s="398"/>
      <c r="F140" s="399">
        <v>24</v>
      </c>
      <c r="G140" s="397" t="s">
        <v>401</v>
      </c>
      <c r="H140" s="399">
        <v>0</v>
      </c>
      <c r="I140" s="397" t="s">
        <v>401</v>
      </c>
      <c r="J140" s="401" t="s">
        <v>435</v>
      </c>
    </row>
    <row r="141" spans="1:10" ht="10.5" customHeight="1" x14ac:dyDescent="0.2">
      <c r="A141" s="888"/>
      <c r="B141" s="402" t="s">
        <v>168</v>
      </c>
      <c r="C141" s="396">
        <f t="shared" si="5"/>
        <v>4200</v>
      </c>
      <c r="D141" s="400" t="s">
        <v>436</v>
      </c>
      <c r="E141" s="406"/>
      <c r="F141" s="399">
        <v>300</v>
      </c>
      <c r="G141" s="400" t="s">
        <v>436</v>
      </c>
      <c r="H141" s="399">
        <v>3900</v>
      </c>
      <c r="I141" s="400" t="s">
        <v>436</v>
      </c>
      <c r="J141" s="405" t="s">
        <v>437</v>
      </c>
    </row>
    <row r="142" spans="1:10" ht="10.5" customHeight="1" x14ac:dyDescent="0.2">
      <c r="A142" s="888"/>
      <c r="B142" s="402" t="s">
        <v>79</v>
      </c>
      <c r="C142" s="396">
        <f t="shared" si="5"/>
        <v>288</v>
      </c>
      <c r="D142" s="400" t="s">
        <v>397</v>
      </c>
      <c r="E142" s="406"/>
      <c r="F142" s="399">
        <v>73</v>
      </c>
      <c r="G142" s="400" t="s">
        <v>397</v>
      </c>
      <c r="H142" s="399">
        <v>215</v>
      </c>
      <c r="I142" s="400" t="s">
        <v>397</v>
      </c>
      <c r="J142" s="405" t="s">
        <v>515</v>
      </c>
    </row>
    <row r="143" spans="1:10" ht="10.5" customHeight="1" x14ac:dyDescent="0.2">
      <c r="A143" s="888"/>
      <c r="B143" s="402" t="s">
        <v>85</v>
      </c>
      <c r="C143" s="396">
        <f t="shared" si="5"/>
        <v>84</v>
      </c>
      <c r="D143" s="400" t="s">
        <v>397</v>
      </c>
      <c r="E143" s="406"/>
      <c r="F143" s="399">
        <v>6</v>
      </c>
      <c r="G143" s="400" t="s">
        <v>397</v>
      </c>
      <c r="H143" s="399">
        <v>78</v>
      </c>
      <c r="I143" s="400" t="s">
        <v>397</v>
      </c>
      <c r="J143" s="405" t="s">
        <v>516</v>
      </c>
    </row>
    <row r="144" spans="1:10" ht="10.5" customHeight="1" x14ac:dyDescent="0.2">
      <c r="A144" s="888"/>
      <c r="B144" s="402" t="s">
        <v>80</v>
      </c>
      <c r="C144" s="396">
        <f t="shared" si="5"/>
        <v>2</v>
      </c>
      <c r="D144" s="400" t="s">
        <v>386</v>
      </c>
      <c r="E144" s="406"/>
      <c r="F144" s="399">
        <v>2</v>
      </c>
      <c r="G144" s="400" t="s">
        <v>386</v>
      </c>
      <c r="H144" s="399">
        <v>0</v>
      </c>
      <c r="I144" s="400" t="s">
        <v>386</v>
      </c>
      <c r="J144" s="405"/>
    </row>
    <row r="145" spans="1:10" ht="10.5" customHeight="1" x14ac:dyDescent="0.2">
      <c r="A145" s="888"/>
      <c r="B145" s="402" t="s">
        <v>81</v>
      </c>
      <c r="C145" s="396">
        <f t="shared" si="5"/>
        <v>5</v>
      </c>
      <c r="D145" s="400" t="s">
        <v>397</v>
      </c>
      <c r="E145" s="406"/>
      <c r="F145" s="399">
        <v>5</v>
      </c>
      <c r="G145" s="400" t="s">
        <v>397</v>
      </c>
      <c r="H145" s="399">
        <v>0</v>
      </c>
      <c r="I145" s="400" t="s">
        <v>397</v>
      </c>
      <c r="J145" s="405"/>
    </row>
    <row r="146" spans="1:10" ht="10.5" customHeight="1" x14ac:dyDescent="0.2">
      <c r="A146" s="888"/>
      <c r="B146" s="402" t="s">
        <v>89</v>
      </c>
      <c r="C146" s="396">
        <f t="shared" si="5"/>
        <v>168</v>
      </c>
      <c r="D146" s="400" t="s">
        <v>438</v>
      </c>
      <c r="E146" s="406"/>
      <c r="F146" s="399">
        <v>12</v>
      </c>
      <c r="G146" s="400" t="s">
        <v>438</v>
      </c>
      <c r="H146" s="399">
        <v>156</v>
      </c>
      <c r="I146" s="400" t="s">
        <v>438</v>
      </c>
      <c r="J146" s="405" t="s">
        <v>439</v>
      </c>
    </row>
    <row r="147" spans="1:10" ht="10.5" customHeight="1" x14ac:dyDescent="0.2">
      <c r="A147" s="888"/>
      <c r="B147" s="402" t="s">
        <v>731</v>
      </c>
      <c r="C147" s="396">
        <f t="shared" si="5"/>
        <v>5</v>
      </c>
      <c r="D147" s="400" t="s">
        <v>438</v>
      </c>
      <c r="E147" s="406"/>
      <c r="F147" s="399">
        <v>5</v>
      </c>
      <c r="G147" s="400" t="s">
        <v>438</v>
      </c>
      <c r="H147" s="399">
        <v>0</v>
      </c>
      <c r="I147" s="400" t="s">
        <v>438</v>
      </c>
      <c r="J147" s="405"/>
    </row>
    <row r="148" spans="1:10" ht="10.5" customHeight="1" x14ac:dyDescent="0.2">
      <c r="A148" s="888"/>
      <c r="B148" s="402" t="s">
        <v>732</v>
      </c>
      <c r="C148" s="396">
        <f t="shared" si="5"/>
        <v>45</v>
      </c>
      <c r="D148" s="400" t="s">
        <v>438</v>
      </c>
      <c r="E148" s="406"/>
      <c r="F148" s="399">
        <v>6</v>
      </c>
      <c r="G148" s="400" t="s">
        <v>438</v>
      </c>
      <c r="H148" s="399">
        <v>39</v>
      </c>
      <c r="I148" s="400" t="s">
        <v>438</v>
      </c>
      <c r="J148" s="405"/>
    </row>
    <row r="149" spans="1:10" ht="10.5" customHeight="1" x14ac:dyDescent="0.2">
      <c r="A149" s="888"/>
      <c r="B149" s="408" t="s">
        <v>733</v>
      </c>
      <c r="C149" s="396">
        <f t="shared" si="5"/>
        <v>2</v>
      </c>
      <c r="D149" s="409" t="s">
        <v>440</v>
      </c>
      <c r="E149" s="410"/>
      <c r="F149" s="399">
        <v>2</v>
      </c>
      <c r="G149" s="409" t="s">
        <v>440</v>
      </c>
      <c r="H149" s="399">
        <v>0</v>
      </c>
      <c r="I149" s="409" t="s">
        <v>440</v>
      </c>
      <c r="J149" s="411"/>
    </row>
    <row r="150" spans="1:10" ht="10.5" customHeight="1" x14ac:dyDescent="0.2">
      <c r="A150" s="888"/>
      <c r="B150" s="408" t="s">
        <v>638</v>
      </c>
      <c r="C150" s="396">
        <f t="shared" si="5"/>
        <v>2660</v>
      </c>
      <c r="D150" s="409" t="s">
        <v>440</v>
      </c>
      <c r="E150" s="410"/>
      <c r="F150" s="399">
        <v>2644</v>
      </c>
      <c r="G150" s="409" t="s">
        <v>440</v>
      </c>
      <c r="H150" s="399">
        <v>16</v>
      </c>
      <c r="I150" s="409" t="s">
        <v>440</v>
      </c>
      <c r="J150" s="463" t="s">
        <v>639</v>
      </c>
    </row>
    <row r="151" spans="1:10" ht="10.5" customHeight="1" x14ac:dyDescent="0.2">
      <c r="A151" s="888"/>
      <c r="B151" s="408" t="s">
        <v>640</v>
      </c>
      <c r="C151" s="396">
        <f t="shared" si="5"/>
        <v>45</v>
      </c>
      <c r="D151" s="409" t="s">
        <v>641</v>
      </c>
      <c r="E151" s="410"/>
      <c r="F151" s="399">
        <v>7</v>
      </c>
      <c r="G151" s="409" t="s">
        <v>641</v>
      </c>
      <c r="H151" s="399">
        <v>38</v>
      </c>
      <c r="I151" s="409" t="s">
        <v>641</v>
      </c>
      <c r="J151" s="445" t="s">
        <v>759</v>
      </c>
    </row>
    <row r="152" spans="1:10" ht="10.5" customHeight="1" x14ac:dyDescent="0.2">
      <c r="A152" s="888"/>
      <c r="B152" s="402" t="s">
        <v>82</v>
      </c>
      <c r="C152" s="396">
        <f t="shared" si="5"/>
        <v>51</v>
      </c>
      <c r="D152" s="400" t="s">
        <v>390</v>
      </c>
      <c r="E152" s="406"/>
      <c r="F152" s="426">
        <v>12</v>
      </c>
      <c r="G152" s="400" t="s">
        <v>390</v>
      </c>
      <c r="H152" s="426">
        <v>39</v>
      </c>
      <c r="I152" s="400" t="s">
        <v>390</v>
      </c>
      <c r="J152" s="405" t="s">
        <v>760</v>
      </c>
    </row>
    <row r="153" spans="1:10" ht="10.5" customHeight="1" thickBot="1" x14ac:dyDescent="0.25">
      <c r="A153" s="889"/>
      <c r="B153" s="429" t="s">
        <v>734</v>
      </c>
      <c r="C153" s="430">
        <f t="shared" si="5"/>
        <v>47</v>
      </c>
      <c r="D153" s="431" t="s">
        <v>390</v>
      </c>
      <c r="E153" s="432"/>
      <c r="F153" s="433">
        <v>8</v>
      </c>
      <c r="G153" s="431" t="s">
        <v>390</v>
      </c>
      <c r="H153" s="433">
        <v>39</v>
      </c>
      <c r="I153" s="431" t="s">
        <v>390</v>
      </c>
      <c r="J153" s="435"/>
    </row>
    <row r="154" spans="1:10" ht="10.5" customHeight="1" x14ac:dyDescent="0.2">
      <c r="A154" s="47"/>
    </row>
    <row r="155" spans="1:10" ht="10.5" customHeight="1" x14ac:dyDescent="0.2">
      <c r="A155" s="47"/>
      <c r="B155" s="47"/>
    </row>
  </sheetData>
  <mergeCells count="14">
    <mergeCell ref="A107:A135"/>
    <mergeCell ref="A136:A139"/>
    <mergeCell ref="A140:A153"/>
    <mergeCell ref="C3:D3"/>
    <mergeCell ref="A4:A16"/>
    <mergeCell ref="A17:A59"/>
    <mergeCell ref="A60:A80"/>
    <mergeCell ref="A81:A92"/>
    <mergeCell ref="A93:A106"/>
    <mergeCell ref="J43:J46"/>
    <mergeCell ref="F3:G3"/>
    <mergeCell ref="H3:I3"/>
    <mergeCell ref="A1:J1"/>
    <mergeCell ref="A2:J2"/>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13"/>
  <sheetViews>
    <sheetView showGridLines="0" zoomScaleNormal="100" workbookViewId="0">
      <selection activeCell="B1" sqref="B1"/>
    </sheetView>
  </sheetViews>
  <sheetFormatPr defaultColWidth="9" defaultRowHeight="13" x14ac:dyDescent="0.2"/>
  <cols>
    <col min="1" max="1" width="9" style="50" customWidth="1"/>
    <col min="2" max="2" width="12.36328125" style="467" customWidth="1"/>
    <col min="3" max="5" width="9" style="467" customWidth="1"/>
    <col min="6" max="6" width="10.36328125" style="467" bestFit="1" customWidth="1"/>
    <col min="7" max="7" width="9.36328125" style="467" customWidth="1"/>
    <col min="8" max="8" width="1.1796875" style="467" customWidth="1"/>
    <col min="9" max="16384" width="9" style="467"/>
  </cols>
  <sheetData>
    <row r="1" spans="1:7" s="50" customFormat="1" ht="16.5" x14ac:dyDescent="0.25">
      <c r="A1" s="50" t="s">
        <v>284</v>
      </c>
      <c r="B1" s="464" t="s">
        <v>287</v>
      </c>
    </row>
    <row r="2" spans="1:7" ht="16.5" x14ac:dyDescent="0.2">
      <c r="A2" s="50" t="s">
        <v>441</v>
      </c>
      <c r="B2" s="465" t="s">
        <v>347</v>
      </c>
      <c r="C2" s="466"/>
      <c r="D2" s="466"/>
      <c r="E2" s="466"/>
      <c r="F2" s="466"/>
      <c r="G2" s="466"/>
    </row>
    <row r="3" spans="1:7" ht="13.5" thickBot="1" x14ac:dyDescent="0.25">
      <c r="B3" s="466"/>
      <c r="C3" s="466"/>
      <c r="D3" s="466"/>
      <c r="E3" s="466"/>
      <c r="F3" s="466"/>
      <c r="G3" s="468"/>
    </row>
    <row r="4" spans="1:7" x14ac:dyDescent="0.2">
      <c r="B4" s="894" t="s">
        <v>169</v>
      </c>
      <c r="C4" s="896" t="s">
        <v>170</v>
      </c>
      <c r="D4" s="898" t="s">
        <v>171</v>
      </c>
      <c r="E4" s="898" t="s">
        <v>558</v>
      </c>
      <c r="F4" s="892" t="s">
        <v>172</v>
      </c>
      <c r="G4" s="893"/>
    </row>
    <row r="5" spans="1:7" ht="13.5" thickBot="1" x14ac:dyDescent="0.25">
      <c r="B5" s="895"/>
      <c r="C5" s="897"/>
      <c r="D5" s="899"/>
      <c r="E5" s="900"/>
      <c r="F5" s="469" t="s">
        <v>173</v>
      </c>
      <c r="G5" s="470" t="s">
        <v>761</v>
      </c>
    </row>
    <row r="6" spans="1:7" ht="13.5" thickTop="1" x14ac:dyDescent="0.2">
      <c r="B6" s="471" t="s">
        <v>174</v>
      </c>
      <c r="C6" s="472" t="s">
        <v>175</v>
      </c>
      <c r="D6" s="473" t="s">
        <v>442</v>
      </c>
      <c r="E6" s="473" t="s">
        <v>517</v>
      </c>
      <c r="F6" s="473" t="s">
        <v>762</v>
      </c>
      <c r="G6" s="474" t="s">
        <v>249</v>
      </c>
    </row>
    <row r="7" spans="1:7" x14ac:dyDescent="0.2">
      <c r="B7" s="475" t="s">
        <v>176</v>
      </c>
      <c r="C7" s="476" t="s">
        <v>650</v>
      </c>
      <c r="D7" s="477" t="s">
        <v>650</v>
      </c>
      <c r="E7" s="477" t="s">
        <v>312</v>
      </c>
      <c r="F7" s="478" t="s">
        <v>312</v>
      </c>
      <c r="G7" s="479" t="s">
        <v>642</v>
      </c>
    </row>
    <row r="8" spans="1:7" x14ac:dyDescent="0.2">
      <c r="B8" s="475" t="s">
        <v>177</v>
      </c>
      <c r="C8" s="476" t="s">
        <v>650</v>
      </c>
      <c r="D8" s="477" t="s">
        <v>650</v>
      </c>
      <c r="E8" s="477" t="s">
        <v>312</v>
      </c>
      <c r="F8" s="478" t="s">
        <v>312</v>
      </c>
      <c r="G8" s="479" t="s">
        <v>642</v>
      </c>
    </row>
    <row r="9" spans="1:7" x14ac:dyDescent="0.2">
      <c r="B9" s="475" t="s">
        <v>178</v>
      </c>
      <c r="C9" s="477" t="s">
        <v>312</v>
      </c>
      <c r="D9" s="478" t="s">
        <v>312</v>
      </c>
      <c r="E9" s="478" t="s">
        <v>312</v>
      </c>
      <c r="F9" s="478" t="s">
        <v>312</v>
      </c>
      <c r="G9" s="479" t="s">
        <v>763</v>
      </c>
    </row>
    <row r="10" spans="1:7" ht="13.5" thickBot="1" x14ac:dyDescent="0.25">
      <c r="B10" s="480" t="s">
        <v>179</v>
      </c>
      <c r="C10" s="481" t="s">
        <v>312</v>
      </c>
      <c r="D10" s="478" t="s">
        <v>651</v>
      </c>
      <c r="E10" s="478" t="s">
        <v>312</v>
      </c>
      <c r="F10" s="478" t="s">
        <v>249</v>
      </c>
      <c r="G10" s="479" t="s">
        <v>764</v>
      </c>
    </row>
    <row r="11" spans="1:7" ht="14" thickTop="1" thickBot="1" x14ac:dyDescent="0.25">
      <c r="B11" s="482" t="s">
        <v>180</v>
      </c>
      <c r="C11" s="483" t="s">
        <v>652</v>
      </c>
      <c r="D11" s="484" t="s">
        <v>334</v>
      </c>
      <c r="E11" s="484" t="s">
        <v>517</v>
      </c>
      <c r="F11" s="484" t="s">
        <v>765</v>
      </c>
      <c r="G11" s="485" t="s">
        <v>766</v>
      </c>
    </row>
    <row r="12" spans="1:7" x14ac:dyDescent="0.2">
      <c r="B12" s="486"/>
      <c r="C12" s="486"/>
      <c r="D12" s="486"/>
      <c r="E12" s="486"/>
      <c r="F12" s="486"/>
      <c r="G12" s="486"/>
    </row>
    <row r="13" spans="1:7" x14ac:dyDescent="0.2">
      <c r="B13" s="466"/>
      <c r="C13" s="466"/>
      <c r="D13" s="466"/>
      <c r="E13" s="466"/>
      <c r="F13" s="466"/>
      <c r="G13" s="487"/>
    </row>
  </sheetData>
  <mergeCells count="5">
    <mergeCell ref="F4:G4"/>
    <mergeCell ref="B4:B5"/>
    <mergeCell ref="C4:C5"/>
    <mergeCell ref="D4:D5"/>
    <mergeCell ref="E4:E5"/>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12"/>
  <sheetViews>
    <sheetView showGridLines="0" zoomScaleNormal="100" workbookViewId="0">
      <selection activeCell="B1" sqref="B1"/>
    </sheetView>
  </sheetViews>
  <sheetFormatPr defaultColWidth="9" defaultRowHeight="13" x14ac:dyDescent="0.2"/>
  <cols>
    <col min="1" max="1" width="9" style="50" customWidth="1"/>
    <col min="2" max="2" width="12.453125" style="489" customWidth="1"/>
    <col min="3" max="7" width="9" style="489" customWidth="1"/>
    <col min="8" max="8" width="6.1796875" style="489" customWidth="1"/>
    <col min="9" max="16384" width="9" style="489"/>
  </cols>
  <sheetData>
    <row r="1" spans="1:11" s="50" customFormat="1" ht="16.5" x14ac:dyDescent="0.25">
      <c r="A1" s="50" t="s">
        <v>284</v>
      </c>
      <c r="B1" s="464" t="s">
        <v>287</v>
      </c>
    </row>
    <row r="2" spans="1:11" ht="16.5" x14ac:dyDescent="0.2">
      <c r="A2" s="50" t="s">
        <v>441</v>
      </c>
      <c r="B2" s="901" t="s">
        <v>348</v>
      </c>
      <c r="C2" s="902"/>
      <c r="D2" s="902"/>
      <c r="E2" s="902"/>
      <c r="F2" s="80"/>
      <c r="G2" s="488"/>
    </row>
    <row r="3" spans="1:11" ht="13.5" thickBot="1" x14ac:dyDescent="0.25">
      <c r="B3" s="488"/>
      <c r="C3" s="488"/>
      <c r="D3" s="490"/>
      <c r="E3" s="490"/>
      <c r="F3" s="490"/>
      <c r="G3" s="491"/>
    </row>
    <row r="4" spans="1:11" ht="13.5" thickBot="1" x14ac:dyDescent="0.25">
      <c r="B4" s="492" t="s">
        <v>181</v>
      </c>
      <c r="C4" s="493" t="s">
        <v>572</v>
      </c>
      <c r="D4" s="493" t="s">
        <v>610</v>
      </c>
      <c r="E4" s="493" t="s">
        <v>609</v>
      </c>
      <c r="F4" s="493" t="s">
        <v>673</v>
      </c>
      <c r="G4" s="494" t="s">
        <v>744</v>
      </c>
    </row>
    <row r="5" spans="1:11" ht="13.5" thickTop="1" x14ac:dyDescent="0.2">
      <c r="B5" s="495" t="s">
        <v>182</v>
      </c>
      <c r="C5" s="496" t="s">
        <v>593</v>
      </c>
      <c r="D5" s="496" t="s">
        <v>593</v>
      </c>
      <c r="E5" s="496" t="s">
        <v>767</v>
      </c>
      <c r="F5" s="496" t="s">
        <v>767</v>
      </c>
      <c r="G5" s="497" t="s">
        <v>767</v>
      </c>
    </row>
    <row r="6" spans="1:11" ht="13.5" thickBot="1" x14ac:dyDescent="0.25">
      <c r="B6" s="498" t="s">
        <v>183</v>
      </c>
      <c r="C6" s="499" t="s">
        <v>594</v>
      </c>
      <c r="D6" s="499" t="s">
        <v>594</v>
      </c>
      <c r="E6" s="499" t="s">
        <v>594</v>
      </c>
      <c r="F6" s="499" t="s">
        <v>736</v>
      </c>
      <c r="G6" s="500" t="s">
        <v>768</v>
      </c>
    </row>
    <row r="7" spans="1:11" x14ac:dyDescent="0.2">
      <c r="B7" s="486"/>
      <c r="C7" s="486"/>
      <c r="D7" s="486"/>
      <c r="E7" s="486"/>
      <c r="F7" s="486"/>
      <c r="G7" s="486"/>
    </row>
    <row r="8" spans="1:11" x14ac:dyDescent="0.2">
      <c r="B8" s="488"/>
      <c r="C8" s="488"/>
      <c r="D8" s="488"/>
      <c r="E8" s="488"/>
      <c r="F8" s="488"/>
      <c r="G8" s="501"/>
    </row>
    <row r="12" spans="1:11" x14ac:dyDescent="0.2">
      <c r="K12" s="502"/>
    </row>
  </sheetData>
  <mergeCells count="1">
    <mergeCell ref="B2:E2"/>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9"/>
  <sheetViews>
    <sheetView showGridLines="0" zoomScaleNormal="100" workbookViewId="0">
      <selection activeCell="C1" sqref="C1"/>
    </sheetView>
  </sheetViews>
  <sheetFormatPr defaultColWidth="9" defaultRowHeight="13" x14ac:dyDescent="0.2"/>
  <cols>
    <col min="1" max="1" width="9" style="50" customWidth="1"/>
    <col min="2" max="2" width="18.453125" style="505" customWidth="1"/>
    <col min="3" max="3" width="13.36328125" style="505" customWidth="1"/>
    <col min="4" max="4" width="10.90625" style="505" customWidth="1"/>
    <col min="5" max="5" width="8.90625" style="524" bestFit="1" customWidth="1"/>
    <col min="6" max="6" width="1.453125" style="505" customWidth="1"/>
    <col min="7" max="16384" width="9" style="505"/>
  </cols>
  <sheetData>
    <row r="1" spans="1:5" s="50" customFormat="1" ht="16.5" x14ac:dyDescent="0.25">
      <c r="A1" s="50" t="s">
        <v>284</v>
      </c>
      <c r="B1" s="464" t="s">
        <v>287</v>
      </c>
    </row>
    <row r="2" spans="1:5" ht="16.5" x14ac:dyDescent="0.2">
      <c r="A2" s="50" t="s">
        <v>443</v>
      </c>
      <c r="B2" s="465" t="s">
        <v>355</v>
      </c>
      <c r="C2" s="503"/>
      <c r="D2" s="503"/>
      <c r="E2" s="504"/>
    </row>
    <row r="3" spans="1:5" ht="13.5" thickBot="1" x14ac:dyDescent="0.25">
      <c r="B3" s="503"/>
      <c r="C3" s="503"/>
      <c r="D3" s="503"/>
      <c r="E3" s="506"/>
    </row>
    <row r="4" spans="1:5" ht="13.5" thickBot="1" x14ac:dyDescent="0.25">
      <c r="B4" s="507" t="s">
        <v>184</v>
      </c>
      <c r="C4" s="508" t="s">
        <v>119</v>
      </c>
      <c r="D4" s="509" t="s">
        <v>185</v>
      </c>
      <c r="E4" s="510" t="s">
        <v>444</v>
      </c>
    </row>
    <row r="5" spans="1:5" ht="13.5" thickTop="1" x14ac:dyDescent="0.2">
      <c r="B5" s="511" t="s">
        <v>186</v>
      </c>
      <c r="C5" s="512" t="s">
        <v>445</v>
      </c>
      <c r="D5" s="513" t="s">
        <v>187</v>
      </c>
      <c r="E5" s="514">
        <v>468.04</v>
      </c>
    </row>
    <row r="6" spans="1:5" ht="13.5" thickBot="1" x14ac:dyDescent="0.25">
      <c r="B6" s="515" t="s">
        <v>446</v>
      </c>
      <c r="C6" s="516" t="s">
        <v>447</v>
      </c>
      <c r="D6" s="517" t="s">
        <v>188</v>
      </c>
      <c r="E6" s="518">
        <v>1173.96</v>
      </c>
    </row>
    <row r="7" spans="1:5" ht="14" thickTop="1" thickBot="1" x14ac:dyDescent="0.25">
      <c r="B7" s="519" t="s">
        <v>448</v>
      </c>
      <c r="C7" s="520"/>
      <c r="D7" s="521"/>
      <c r="E7" s="522">
        <f>SUM(E5:E6)</f>
        <v>1642</v>
      </c>
    </row>
    <row r="8" spans="1:5" x14ac:dyDescent="0.2">
      <c r="B8" s="486"/>
      <c r="C8" s="486"/>
      <c r="D8" s="486"/>
      <c r="E8" s="486"/>
    </row>
    <row r="9" spans="1:5" x14ac:dyDescent="0.2">
      <c r="B9" s="503"/>
      <c r="C9" s="503"/>
      <c r="D9" s="503"/>
      <c r="E9" s="523"/>
    </row>
  </sheetData>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9"/>
  <sheetViews>
    <sheetView showGridLines="0" zoomScaleNormal="100" workbookViewId="0">
      <selection activeCell="B1" sqref="B1"/>
    </sheetView>
  </sheetViews>
  <sheetFormatPr defaultColWidth="9" defaultRowHeight="13" x14ac:dyDescent="0.2"/>
  <cols>
    <col min="1" max="1" width="9" style="50" customWidth="1"/>
    <col min="2" max="2" width="14.453125" style="526" customWidth="1"/>
    <col min="3" max="3" width="14.81640625" style="526" customWidth="1"/>
    <col min="4" max="4" width="1.453125" style="526" customWidth="1"/>
    <col min="5" max="16384" width="9" style="526"/>
  </cols>
  <sheetData>
    <row r="1" spans="1:4" s="50" customFormat="1" ht="16.5" x14ac:dyDescent="0.25">
      <c r="A1" s="50" t="s">
        <v>284</v>
      </c>
      <c r="B1" s="464" t="s">
        <v>287</v>
      </c>
    </row>
    <row r="2" spans="1:4" ht="16.5" x14ac:dyDescent="0.2">
      <c r="A2" s="50" t="s">
        <v>449</v>
      </c>
      <c r="B2" s="465" t="s">
        <v>356</v>
      </c>
      <c r="C2" s="525"/>
    </row>
    <row r="3" spans="1:4" ht="13.5" thickBot="1" x14ac:dyDescent="0.25">
      <c r="B3" s="525"/>
      <c r="C3" s="525"/>
    </row>
    <row r="4" spans="1:4" ht="13.5" thickBot="1" x14ac:dyDescent="0.25">
      <c r="B4" s="527" t="s">
        <v>169</v>
      </c>
      <c r="C4" s="528" t="s">
        <v>189</v>
      </c>
    </row>
    <row r="5" spans="1:4" ht="13.5" thickTop="1" x14ac:dyDescent="0.2">
      <c r="B5" s="529" t="s">
        <v>190</v>
      </c>
      <c r="C5" s="530" t="s">
        <v>233</v>
      </c>
    </row>
    <row r="6" spans="1:4" ht="13.5" thickBot="1" x14ac:dyDescent="0.25">
      <c r="B6" s="531" t="s">
        <v>191</v>
      </c>
      <c r="C6" s="530" t="s">
        <v>769</v>
      </c>
    </row>
    <row r="7" spans="1:4" ht="14" thickTop="1" thickBot="1" x14ac:dyDescent="0.25">
      <c r="B7" s="532" t="s">
        <v>192</v>
      </c>
      <c r="C7" s="533" t="s">
        <v>770</v>
      </c>
    </row>
    <row r="8" spans="1:4" x14ac:dyDescent="0.2">
      <c r="B8" s="525"/>
      <c r="C8" s="525"/>
      <c r="D8" s="534"/>
    </row>
    <row r="9" spans="1:4" x14ac:dyDescent="0.2">
      <c r="B9" s="525"/>
      <c r="C9" s="535"/>
    </row>
  </sheetData>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6"/>
  <sheetViews>
    <sheetView showGridLines="0" zoomScale="70" zoomScaleNormal="70" workbookViewId="0">
      <selection activeCell="C1" sqref="C1"/>
    </sheetView>
  </sheetViews>
  <sheetFormatPr defaultColWidth="9" defaultRowHeight="13" x14ac:dyDescent="0.2"/>
  <cols>
    <col min="1" max="1" width="9" style="50" customWidth="1"/>
    <col min="2" max="2" width="0.1796875" style="50" customWidth="1"/>
    <col min="3" max="3" width="4.90625" style="539" customWidth="1"/>
    <col min="4" max="4" width="21.08984375" style="539" customWidth="1"/>
    <col min="5" max="5" width="11.6328125" style="539" customWidth="1"/>
    <col min="6" max="6" width="9" style="564" customWidth="1"/>
    <col min="7" max="7" width="11.08984375" style="539" customWidth="1"/>
    <col min="8" max="8" width="47.36328125" style="539" customWidth="1"/>
    <col min="9" max="9" width="1.08984375" style="539" customWidth="1"/>
    <col min="10" max="16384" width="9" style="539"/>
  </cols>
  <sheetData>
    <row r="1" spans="1:8" s="50" customFormat="1" ht="16.5" x14ac:dyDescent="0.25">
      <c r="A1" s="50" t="s">
        <v>284</v>
      </c>
      <c r="C1" s="464" t="s">
        <v>289</v>
      </c>
    </row>
    <row r="2" spans="1:8" ht="16.5" x14ac:dyDescent="0.2">
      <c r="A2" s="50" t="s">
        <v>285</v>
      </c>
      <c r="C2" s="536" t="s">
        <v>740</v>
      </c>
      <c r="D2" s="537"/>
      <c r="E2" s="537"/>
      <c r="F2" s="538"/>
      <c r="G2" s="537"/>
      <c r="H2" s="537"/>
    </row>
    <row r="3" spans="1:8" ht="13.5" thickBot="1" x14ac:dyDescent="0.25">
      <c r="C3" s="537"/>
      <c r="D3" s="537"/>
      <c r="E3" s="537"/>
      <c r="F3" s="538"/>
      <c r="G3" s="537"/>
      <c r="H3" s="540"/>
    </row>
    <row r="4" spans="1:8" ht="13.5" thickBot="1" x14ac:dyDescent="0.25">
      <c r="A4" s="80"/>
      <c r="B4" s="80"/>
      <c r="C4" s="541" t="s">
        <v>193</v>
      </c>
      <c r="D4" s="542" t="s">
        <v>118</v>
      </c>
      <c r="E4" s="543" t="s">
        <v>119</v>
      </c>
      <c r="F4" s="758" t="s">
        <v>444</v>
      </c>
      <c r="G4" s="543" t="s">
        <v>741</v>
      </c>
      <c r="H4" s="544" t="s">
        <v>194</v>
      </c>
    </row>
    <row r="5" spans="1:8" ht="13.5" thickTop="1" x14ac:dyDescent="0.2">
      <c r="A5" s="80"/>
      <c r="B5" s="80"/>
      <c r="C5" s="545" t="s">
        <v>195</v>
      </c>
      <c r="D5" s="546" t="s">
        <v>738</v>
      </c>
      <c r="E5" s="547" t="s">
        <v>196</v>
      </c>
      <c r="F5" s="548">
        <v>20.9</v>
      </c>
      <c r="G5" s="547" t="s">
        <v>282</v>
      </c>
      <c r="H5" s="761" t="s">
        <v>775</v>
      </c>
    </row>
    <row r="6" spans="1:8" x14ac:dyDescent="0.2">
      <c r="A6" s="80"/>
      <c r="B6" s="80"/>
      <c r="C6" s="549" t="s">
        <v>188</v>
      </c>
      <c r="D6" s="550" t="s">
        <v>739</v>
      </c>
      <c r="E6" s="551" t="s">
        <v>270</v>
      </c>
      <c r="F6" s="552">
        <v>120.3</v>
      </c>
      <c r="G6" s="551" t="s">
        <v>283</v>
      </c>
      <c r="H6" s="761" t="s">
        <v>775</v>
      </c>
    </row>
    <row r="7" spans="1:8" x14ac:dyDescent="0.2">
      <c r="A7" s="80"/>
      <c r="B7" s="80"/>
      <c r="C7" s="904" t="s">
        <v>197</v>
      </c>
      <c r="D7" s="906" t="s">
        <v>596</v>
      </c>
      <c r="E7" s="908" t="s">
        <v>198</v>
      </c>
      <c r="F7" s="910">
        <v>110.6</v>
      </c>
      <c r="G7" s="908" t="s">
        <v>303</v>
      </c>
      <c r="H7" s="759" t="s">
        <v>771</v>
      </c>
    </row>
    <row r="8" spans="1:8" x14ac:dyDescent="0.2">
      <c r="A8" s="80"/>
      <c r="B8" s="80"/>
      <c r="C8" s="905"/>
      <c r="D8" s="907"/>
      <c r="E8" s="909"/>
      <c r="F8" s="911"/>
      <c r="G8" s="909"/>
      <c r="H8" s="761" t="s">
        <v>774</v>
      </c>
    </row>
    <row r="9" spans="1:8" ht="13.5" thickBot="1" x14ac:dyDescent="0.25">
      <c r="A9" s="80"/>
      <c r="B9" s="80"/>
      <c r="C9" s="553" t="s">
        <v>188</v>
      </c>
      <c r="D9" s="554" t="s">
        <v>614</v>
      </c>
      <c r="E9" s="555" t="s">
        <v>615</v>
      </c>
      <c r="F9" s="556">
        <v>35.5</v>
      </c>
      <c r="G9" s="557" t="s">
        <v>748</v>
      </c>
      <c r="H9" s="558" t="s">
        <v>616</v>
      </c>
    </row>
    <row r="10" spans="1:8" x14ac:dyDescent="0.2">
      <c r="A10" s="80"/>
      <c r="B10" s="80"/>
      <c r="C10" s="559"/>
      <c r="D10" s="559"/>
      <c r="E10" s="559"/>
      <c r="F10" s="560"/>
      <c r="G10" s="559"/>
      <c r="H10" s="559"/>
    </row>
    <row r="11" spans="1:8" x14ac:dyDescent="0.2">
      <c r="A11" s="80"/>
      <c r="B11" s="80"/>
      <c r="C11" s="561"/>
      <c r="D11" s="561"/>
      <c r="E11" s="561"/>
      <c r="F11" s="561"/>
      <c r="G11" s="561"/>
      <c r="H11" s="561"/>
    </row>
    <row r="12" spans="1:8" ht="13.5" customHeight="1" x14ac:dyDescent="0.2">
      <c r="A12" s="562"/>
      <c r="B12" s="562"/>
      <c r="C12" s="912" t="s">
        <v>772</v>
      </c>
      <c r="D12" s="913"/>
      <c r="E12" s="913"/>
      <c r="F12" s="913"/>
      <c r="G12" s="913"/>
      <c r="H12" s="913"/>
    </row>
    <row r="13" spans="1:8" x14ac:dyDescent="0.2">
      <c r="A13" s="80"/>
      <c r="B13" s="80"/>
      <c r="C13" s="913"/>
      <c r="D13" s="913"/>
      <c r="E13" s="913"/>
      <c r="F13" s="913"/>
      <c r="G13" s="913"/>
      <c r="H13" s="913"/>
    </row>
    <row r="14" spans="1:8" ht="13" customHeight="1" x14ac:dyDescent="0.2">
      <c r="A14" s="80"/>
      <c r="B14" s="80"/>
      <c r="C14" s="903" t="s">
        <v>773</v>
      </c>
      <c r="D14" s="903"/>
      <c r="E14" s="903"/>
      <c r="F14" s="903"/>
      <c r="G14" s="903"/>
      <c r="H14" s="903"/>
    </row>
    <row r="15" spans="1:8" x14ac:dyDescent="0.2">
      <c r="A15" s="80"/>
      <c r="B15" s="80"/>
      <c r="C15" s="903"/>
      <c r="D15" s="903"/>
      <c r="E15" s="903"/>
      <c r="F15" s="903"/>
      <c r="G15" s="903"/>
      <c r="H15" s="903"/>
    </row>
    <row r="16" spans="1:8" x14ac:dyDescent="0.2">
      <c r="A16" s="80"/>
      <c r="B16" s="80"/>
      <c r="C16" s="563"/>
      <c r="D16" s="563"/>
      <c r="E16" s="563"/>
      <c r="F16" s="563"/>
      <c r="G16" s="563"/>
      <c r="H16" s="563"/>
    </row>
  </sheetData>
  <mergeCells count="7">
    <mergeCell ref="C14:H15"/>
    <mergeCell ref="C7:C8"/>
    <mergeCell ref="D7:D8"/>
    <mergeCell ref="E7:E8"/>
    <mergeCell ref="F7:F8"/>
    <mergeCell ref="G7:G8"/>
    <mergeCell ref="C12:H13"/>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Q31"/>
  <sheetViews>
    <sheetView showGridLines="0" zoomScale="55" zoomScaleNormal="55" workbookViewId="0">
      <selection activeCell="C1" sqref="C1"/>
    </sheetView>
  </sheetViews>
  <sheetFormatPr defaultColWidth="9" defaultRowHeight="13" x14ac:dyDescent="0.2"/>
  <cols>
    <col min="1" max="1" width="9" style="50" customWidth="1"/>
    <col min="2" max="2" width="0.36328125" style="50" customWidth="1"/>
    <col min="3" max="3" width="9" style="567" customWidth="1"/>
    <col min="4" max="5" width="6.08984375" style="567" customWidth="1"/>
    <col min="6" max="6" width="9" style="567" customWidth="1"/>
    <col min="7" max="7" width="6.08984375" style="567" customWidth="1"/>
    <col min="8" max="8" width="9" style="567" customWidth="1"/>
    <col min="9" max="9" width="6.08984375" style="567" customWidth="1"/>
    <col min="10" max="10" width="9" style="567" customWidth="1"/>
    <col min="11" max="11" width="6.08984375" style="567" customWidth="1"/>
    <col min="12" max="12" width="9" style="567" customWidth="1"/>
    <col min="13" max="13" width="6.08984375" style="567" customWidth="1"/>
    <col min="14" max="14" width="9" style="567" customWidth="1"/>
    <col min="15" max="15" width="6.08984375" style="567" customWidth="1"/>
    <col min="16" max="16" width="9" style="567" customWidth="1"/>
    <col min="17" max="17" width="6.453125" style="567" customWidth="1"/>
    <col min="18" max="16384" width="9" style="567"/>
  </cols>
  <sheetData>
    <row r="1" spans="1:16" s="50" customFormat="1" ht="16.5" x14ac:dyDescent="0.25">
      <c r="A1" s="50" t="s">
        <v>284</v>
      </c>
      <c r="C1" s="565" t="s">
        <v>336</v>
      </c>
      <c r="D1" s="565"/>
      <c r="E1" s="565"/>
      <c r="F1" s="565"/>
      <c r="G1" s="565"/>
      <c r="H1" s="565"/>
    </row>
    <row r="2" spans="1:16" ht="16.5" x14ac:dyDescent="0.2">
      <c r="A2" s="50" t="s">
        <v>450</v>
      </c>
      <c r="C2" s="536" t="s">
        <v>357</v>
      </c>
      <c r="D2" s="566"/>
      <c r="E2" s="566"/>
      <c r="F2" s="566"/>
      <c r="G2" s="566"/>
      <c r="H2" s="566"/>
      <c r="I2" s="566"/>
      <c r="J2" s="566"/>
      <c r="K2" s="566"/>
      <c r="L2" s="566"/>
      <c r="M2" s="566"/>
      <c r="N2" s="566"/>
      <c r="O2" s="566"/>
      <c r="P2" s="566"/>
    </row>
    <row r="3" spans="1:16" ht="13.5" thickBot="1" x14ac:dyDescent="0.25">
      <c r="C3" s="566"/>
      <c r="D3" s="566"/>
      <c r="E3" s="566"/>
      <c r="F3" s="566"/>
      <c r="G3" s="566"/>
      <c r="H3" s="566"/>
      <c r="I3" s="566"/>
      <c r="J3" s="566"/>
      <c r="K3" s="566"/>
      <c r="L3" s="566"/>
      <c r="M3" s="566"/>
      <c r="N3" s="566"/>
      <c r="O3" s="566"/>
      <c r="P3" s="568"/>
    </row>
    <row r="4" spans="1:16" x14ac:dyDescent="0.2">
      <c r="C4" s="925" t="s">
        <v>181</v>
      </c>
      <c r="D4" s="926"/>
      <c r="E4" s="934" t="s">
        <v>199</v>
      </c>
      <c r="F4" s="919"/>
      <c r="G4" s="914" t="s">
        <v>200</v>
      </c>
      <c r="H4" s="919"/>
      <c r="I4" s="914" t="s">
        <v>201</v>
      </c>
      <c r="J4" s="919"/>
      <c r="K4" s="914" t="s">
        <v>202</v>
      </c>
      <c r="L4" s="919"/>
      <c r="M4" s="914" t="s">
        <v>203</v>
      </c>
      <c r="N4" s="919"/>
      <c r="O4" s="914" t="s">
        <v>204</v>
      </c>
      <c r="P4" s="915"/>
    </row>
    <row r="5" spans="1:16" ht="13.5" thickBot="1" x14ac:dyDescent="0.25">
      <c r="C5" s="927"/>
      <c r="D5" s="928"/>
      <c r="E5" s="569" t="s">
        <v>205</v>
      </c>
      <c r="F5" s="570" t="s">
        <v>206</v>
      </c>
      <c r="G5" s="570" t="s">
        <v>205</v>
      </c>
      <c r="H5" s="570" t="s">
        <v>206</v>
      </c>
      <c r="I5" s="570" t="s">
        <v>205</v>
      </c>
      <c r="J5" s="570" t="s">
        <v>206</v>
      </c>
      <c r="K5" s="570" t="s">
        <v>205</v>
      </c>
      <c r="L5" s="570" t="s">
        <v>206</v>
      </c>
      <c r="M5" s="570" t="s">
        <v>205</v>
      </c>
      <c r="N5" s="570" t="s">
        <v>206</v>
      </c>
      <c r="O5" s="570" t="s">
        <v>205</v>
      </c>
      <c r="P5" s="571" t="s">
        <v>206</v>
      </c>
    </row>
    <row r="6" spans="1:16" ht="13.5" customHeight="1" x14ac:dyDescent="0.2">
      <c r="C6" s="929" t="s">
        <v>574</v>
      </c>
      <c r="D6" s="572" t="s">
        <v>207</v>
      </c>
      <c r="E6" s="573">
        <v>43</v>
      </c>
      <c r="F6" s="574">
        <v>3288</v>
      </c>
      <c r="G6" s="574">
        <v>39</v>
      </c>
      <c r="H6" s="574">
        <v>2388</v>
      </c>
      <c r="I6" s="575">
        <v>1</v>
      </c>
      <c r="J6" s="575">
        <v>750</v>
      </c>
      <c r="K6" s="575">
        <v>3</v>
      </c>
      <c r="L6" s="575">
        <v>150</v>
      </c>
      <c r="M6" s="576">
        <v>0</v>
      </c>
      <c r="N6" s="576">
        <v>0</v>
      </c>
      <c r="O6" s="576">
        <v>0</v>
      </c>
      <c r="P6" s="577">
        <v>0</v>
      </c>
    </row>
    <row r="7" spans="1:16" ht="13.5" thickBot="1" x14ac:dyDescent="0.25">
      <c r="C7" s="930"/>
      <c r="D7" s="578" t="s">
        <v>208</v>
      </c>
      <c r="E7" s="579">
        <f>G7+I7+K7+M7+O7</f>
        <v>66</v>
      </c>
      <c r="F7" s="580">
        <f>H7+J7+L7+N7+P7</f>
        <v>6551</v>
      </c>
      <c r="G7" s="581">
        <v>32</v>
      </c>
      <c r="H7" s="581">
        <v>1280</v>
      </c>
      <c r="I7" s="582">
        <v>0</v>
      </c>
      <c r="J7" s="582">
        <v>0</v>
      </c>
      <c r="K7" s="582">
        <v>0</v>
      </c>
      <c r="L7" s="582">
        <v>0</v>
      </c>
      <c r="M7" s="583">
        <v>34</v>
      </c>
      <c r="N7" s="583">
        <v>5271</v>
      </c>
      <c r="O7" s="583">
        <v>0</v>
      </c>
      <c r="P7" s="584">
        <v>0</v>
      </c>
    </row>
    <row r="8" spans="1:16" ht="14" thickTop="1" thickBot="1" x14ac:dyDescent="0.25">
      <c r="C8" s="931"/>
      <c r="D8" s="585" t="s">
        <v>180</v>
      </c>
      <c r="E8" s="586">
        <f>E6+E7</f>
        <v>109</v>
      </c>
      <c r="F8" s="586">
        <f t="shared" ref="F8:P8" si="0">F6+F7</f>
        <v>9839</v>
      </c>
      <c r="G8" s="586">
        <f t="shared" si="0"/>
        <v>71</v>
      </c>
      <c r="H8" s="586">
        <f t="shared" si="0"/>
        <v>3668</v>
      </c>
      <c r="I8" s="586">
        <f t="shared" si="0"/>
        <v>1</v>
      </c>
      <c r="J8" s="586">
        <f t="shared" si="0"/>
        <v>750</v>
      </c>
      <c r="K8" s="586">
        <f t="shared" si="0"/>
        <v>3</v>
      </c>
      <c r="L8" s="586">
        <f t="shared" si="0"/>
        <v>150</v>
      </c>
      <c r="M8" s="586">
        <f t="shared" si="0"/>
        <v>34</v>
      </c>
      <c r="N8" s="586">
        <f t="shared" si="0"/>
        <v>5271</v>
      </c>
      <c r="O8" s="586">
        <f t="shared" si="0"/>
        <v>0</v>
      </c>
      <c r="P8" s="586">
        <f t="shared" si="0"/>
        <v>0</v>
      </c>
    </row>
    <row r="9" spans="1:16" x14ac:dyDescent="0.2">
      <c r="C9" s="916" t="s">
        <v>451</v>
      </c>
      <c r="D9" s="587" t="s">
        <v>207</v>
      </c>
      <c r="E9" s="573">
        <v>37</v>
      </c>
      <c r="F9" s="574">
        <v>1480</v>
      </c>
      <c r="G9" s="588">
        <v>37</v>
      </c>
      <c r="H9" s="588">
        <v>1480</v>
      </c>
      <c r="I9" s="589">
        <v>0</v>
      </c>
      <c r="J9" s="589">
        <v>0</v>
      </c>
      <c r="K9" s="589">
        <v>0</v>
      </c>
      <c r="L9" s="589">
        <v>0</v>
      </c>
      <c r="M9" s="589">
        <v>0</v>
      </c>
      <c r="N9" s="589">
        <v>0</v>
      </c>
      <c r="O9" s="589">
        <v>0</v>
      </c>
      <c r="P9" s="590">
        <v>0</v>
      </c>
    </row>
    <row r="10" spans="1:16" ht="13.5" thickBot="1" x14ac:dyDescent="0.25">
      <c r="C10" s="917"/>
      <c r="D10" s="578" t="s">
        <v>208</v>
      </c>
      <c r="E10" s="579">
        <f>G10+I10+K10+M10+O10</f>
        <v>5</v>
      </c>
      <c r="F10" s="580">
        <f>H10+J10+L10+N10+P10</f>
        <v>200</v>
      </c>
      <c r="G10" s="591">
        <v>5</v>
      </c>
      <c r="H10" s="591">
        <v>200</v>
      </c>
      <c r="I10" s="583">
        <v>0</v>
      </c>
      <c r="J10" s="583">
        <v>0</v>
      </c>
      <c r="K10" s="583">
        <v>0</v>
      </c>
      <c r="L10" s="583">
        <v>0</v>
      </c>
      <c r="M10" s="583">
        <v>0</v>
      </c>
      <c r="N10" s="583">
        <v>0</v>
      </c>
      <c r="O10" s="583">
        <v>0</v>
      </c>
      <c r="P10" s="584">
        <v>0</v>
      </c>
    </row>
    <row r="11" spans="1:16" ht="14" thickTop="1" thickBot="1" x14ac:dyDescent="0.25">
      <c r="C11" s="918"/>
      <c r="D11" s="592" t="s">
        <v>180</v>
      </c>
      <c r="E11" s="593">
        <f t="shared" ref="E11:P11" si="1">E9+E10</f>
        <v>42</v>
      </c>
      <c r="F11" s="586">
        <f t="shared" si="1"/>
        <v>1680</v>
      </c>
      <c r="G11" s="586">
        <f t="shared" si="1"/>
        <v>42</v>
      </c>
      <c r="H11" s="586">
        <f t="shared" si="1"/>
        <v>1680</v>
      </c>
      <c r="I11" s="586">
        <f t="shared" si="1"/>
        <v>0</v>
      </c>
      <c r="J11" s="586">
        <f t="shared" si="1"/>
        <v>0</v>
      </c>
      <c r="K11" s="586">
        <f t="shared" si="1"/>
        <v>0</v>
      </c>
      <c r="L11" s="586">
        <f t="shared" si="1"/>
        <v>0</v>
      </c>
      <c r="M11" s="586">
        <f t="shared" si="1"/>
        <v>0</v>
      </c>
      <c r="N11" s="586">
        <f t="shared" si="1"/>
        <v>0</v>
      </c>
      <c r="O11" s="586">
        <f t="shared" si="1"/>
        <v>0</v>
      </c>
      <c r="P11" s="594">
        <f t="shared" si="1"/>
        <v>0</v>
      </c>
    </row>
    <row r="12" spans="1:16" x14ac:dyDescent="0.2">
      <c r="C12" s="916" t="s">
        <v>452</v>
      </c>
      <c r="D12" s="572" t="s">
        <v>207</v>
      </c>
      <c r="E12" s="573">
        <v>28</v>
      </c>
      <c r="F12" s="574">
        <v>5449</v>
      </c>
      <c r="G12" s="595">
        <v>10</v>
      </c>
      <c r="H12" s="595">
        <v>485</v>
      </c>
      <c r="I12" s="595">
        <v>18</v>
      </c>
      <c r="J12" s="595">
        <v>4964</v>
      </c>
      <c r="K12" s="576">
        <v>0</v>
      </c>
      <c r="L12" s="576">
        <v>0</v>
      </c>
      <c r="M12" s="576">
        <v>0</v>
      </c>
      <c r="N12" s="576">
        <v>0</v>
      </c>
      <c r="O12" s="576">
        <v>0</v>
      </c>
      <c r="P12" s="577">
        <v>0</v>
      </c>
    </row>
    <row r="13" spans="1:16" ht="13.5" thickBot="1" x14ac:dyDescent="0.25">
      <c r="C13" s="917"/>
      <c r="D13" s="596" t="s">
        <v>208</v>
      </c>
      <c r="E13" s="579">
        <f>G13+I13+K13+M13+O13</f>
        <v>23</v>
      </c>
      <c r="F13" s="580">
        <f>H13+J13+L13+N13+P13</f>
        <v>5965</v>
      </c>
      <c r="G13" s="597">
        <v>0</v>
      </c>
      <c r="H13" s="597">
        <v>0</v>
      </c>
      <c r="I13" s="597">
        <v>23</v>
      </c>
      <c r="J13" s="597">
        <v>5965</v>
      </c>
      <c r="K13" s="598">
        <v>0</v>
      </c>
      <c r="L13" s="598">
        <v>0</v>
      </c>
      <c r="M13" s="598">
        <v>0</v>
      </c>
      <c r="N13" s="598">
        <v>0</v>
      </c>
      <c r="O13" s="598">
        <v>0</v>
      </c>
      <c r="P13" s="599">
        <v>0</v>
      </c>
    </row>
    <row r="14" spans="1:16" ht="14" thickTop="1" thickBot="1" x14ac:dyDescent="0.25">
      <c r="C14" s="918"/>
      <c r="D14" s="600" t="s">
        <v>180</v>
      </c>
      <c r="E14" s="593">
        <f t="shared" ref="E14:P14" si="2">E12+E13</f>
        <v>51</v>
      </c>
      <c r="F14" s="586">
        <f t="shared" si="2"/>
        <v>11414</v>
      </c>
      <c r="G14" s="586">
        <f t="shared" si="2"/>
        <v>10</v>
      </c>
      <c r="H14" s="586">
        <f t="shared" si="2"/>
        <v>485</v>
      </c>
      <c r="I14" s="586">
        <f t="shared" si="2"/>
        <v>41</v>
      </c>
      <c r="J14" s="586">
        <f t="shared" si="2"/>
        <v>10929</v>
      </c>
      <c r="K14" s="586">
        <f t="shared" si="2"/>
        <v>0</v>
      </c>
      <c r="L14" s="586">
        <f t="shared" si="2"/>
        <v>0</v>
      </c>
      <c r="M14" s="586">
        <f t="shared" si="2"/>
        <v>0</v>
      </c>
      <c r="N14" s="586">
        <f t="shared" si="2"/>
        <v>0</v>
      </c>
      <c r="O14" s="586">
        <f t="shared" si="2"/>
        <v>0</v>
      </c>
      <c r="P14" s="594">
        <f t="shared" si="2"/>
        <v>0</v>
      </c>
    </row>
    <row r="15" spans="1:16" ht="13.5" customHeight="1" x14ac:dyDescent="0.2">
      <c r="C15" s="929" t="s">
        <v>453</v>
      </c>
      <c r="D15" s="572" t="s">
        <v>207</v>
      </c>
      <c r="E15" s="573">
        <v>43</v>
      </c>
      <c r="F15" s="574">
        <v>2892</v>
      </c>
      <c r="G15" s="595">
        <v>36</v>
      </c>
      <c r="H15" s="595">
        <v>2065</v>
      </c>
      <c r="I15" s="576">
        <v>0</v>
      </c>
      <c r="J15" s="576">
        <v>0</v>
      </c>
      <c r="K15" s="576">
        <v>0</v>
      </c>
      <c r="L15" s="576">
        <v>0</v>
      </c>
      <c r="M15" s="576">
        <v>7</v>
      </c>
      <c r="N15" s="576">
        <v>827</v>
      </c>
      <c r="O15" s="576">
        <v>0</v>
      </c>
      <c r="P15" s="577">
        <v>0</v>
      </c>
    </row>
    <row r="16" spans="1:16" ht="13.5" thickBot="1" x14ac:dyDescent="0.25">
      <c r="C16" s="930"/>
      <c r="D16" s="578" t="s">
        <v>208</v>
      </c>
      <c r="E16" s="579">
        <f>G16+I16+K16+M16+O16</f>
        <v>76</v>
      </c>
      <c r="F16" s="580">
        <f>H16+J16+L16+N16+P16</f>
        <v>5040</v>
      </c>
      <c r="G16" s="591">
        <v>74</v>
      </c>
      <c r="H16" s="591">
        <v>4360</v>
      </c>
      <c r="I16" s="591">
        <v>1</v>
      </c>
      <c r="J16" s="591">
        <v>480</v>
      </c>
      <c r="K16" s="583">
        <v>1</v>
      </c>
      <c r="L16" s="583">
        <v>200</v>
      </c>
      <c r="M16" s="583">
        <v>0</v>
      </c>
      <c r="N16" s="583">
        <v>0</v>
      </c>
      <c r="O16" s="583">
        <v>0</v>
      </c>
      <c r="P16" s="584">
        <v>0</v>
      </c>
    </row>
    <row r="17" spans="3:17" ht="14" thickTop="1" thickBot="1" x14ac:dyDescent="0.25">
      <c r="C17" s="931"/>
      <c r="D17" s="585" t="s">
        <v>180</v>
      </c>
      <c r="E17" s="593">
        <f t="shared" ref="E17:P17" si="3">E15+E16</f>
        <v>119</v>
      </c>
      <c r="F17" s="586">
        <f t="shared" si="3"/>
        <v>7932</v>
      </c>
      <c r="G17" s="586">
        <f t="shared" si="3"/>
        <v>110</v>
      </c>
      <c r="H17" s="586">
        <f t="shared" si="3"/>
        <v>6425</v>
      </c>
      <c r="I17" s="586">
        <f t="shared" si="3"/>
        <v>1</v>
      </c>
      <c r="J17" s="586">
        <f t="shared" si="3"/>
        <v>480</v>
      </c>
      <c r="K17" s="586">
        <f t="shared" si="3"/>
        <v>1</v>
      </c>
      <c r="L17" s="586">
        <f t="shared" si="3"/>
        <v>200</v>
      </c>
      <c r="M17" s="586">
        <f t="shared" si="3"/>
        <v>7</v>
      </c>
      <c r="N17" s="586">
        <f t="shared" si="3"/>
        <v>827</v>
      </c>
      <c r="O17" s="586">
        <f t="shared" si="3"/>
        <v>0</v>
      </c>
      <c r="P17" s="594">
        <f t="shared" si="3"/>
        <v>0</v>
      </c>
    </row>
    <row r="18" spans="3:17" x14ac:dyDescent="0.2">
      <c r="C18" s="916" t="s">
        <v>454</v>
      </c>
      <c r="D18" s="572" t="s">
        <v>207</v>
      </c>
      <c r="E18" s="573">
        <v>172</v>
      </c>
      <c r="F18" s="574">
        <v>9343</v>
      </c>
      <c r="G18" s="595">
        <v>164</v>
      </c>
      <c r="H18" s="595">
        <v>8501</v>
      </c>
      <c r="I18" s="576">
        <v>1</v>
      </c>
      <c r="J18" s="576">
        <v>300</v>
      </c>
      <c r="K18" s="576">
        <v>0</v>
      </c>
      <c r="L18" s="576">
        <v>0</v>
      </c>
      <c r="M18" s="576">
        <v>7</v>
      </c>
      <c r="N18" s="576">
        <v>542</v>
      </c>
      <c r="O18" s="576">
        <v>0</v>
      </c>
      <c r="P18" s="577">
        <v>0</v>
      </c>
    </row>
    <row r="19" spans="3:17" ht="13.5" thickBot="1" x14ac:dyDescent="0.25">
      <c r="C19" s="917"/>
      <c r="D19" s="578" t="s">
        <v>208</v>
      </c>
      <c r="E19" s="579">
        <f>G19+I19+K19+M19+O19</f>
        <v>270</v>
      </c>
      <c r="F19" s="580">
        <f>H19+J19+L19+N19+P19</f>
        <v>14774</v>
      </c>
      <c r="G19" s="591">
        <v>268</v>
      </c>
      <c r="H19" s="591">
        <v>14544</v>
      </c>
      <c r="I19" s="583">
        <v>0</v>
      </c>
      <c r="J19" s="583">
        <v>0</v>
      </c>
      <c r="K19" s="583">
        <v>0</v>
      </c>
      <c r="L19" s="583">
        <v>0</v>
      </c>
      <c r="M19" s="583">
        <v>0</v>
      </c>
      <c r="N19" s="583">
        <v>0</v>
      </c>
      <c r="O19" s="583">
        <v>2</v>
      </c>
      <c r="P19" s="584">
        <v>230</v>
      </c>
    </row>
    <row r="20" spans="3:17" ht="14" thickTop="1" thickBot="1" x14ac:dyDescent="0.25">
      <c r="C20" s="918"/>
      <c r="D20" s="585" t="s">
        <v>180</v>
      </c>
      <c r="E20" s="593">
        <f t="shared" ref="E20:P20" si="4">E18+E19</f>
        <v>442</v>
      </c>
      <c r="F20" s="593">
        <f t="shared" si="4"/>
        <v>24117</v>
      </c>
      <c r="G20" s="593">
        <f t="shared" si="4"/>
        <v>432</v>
      </c>
      <c r="H20" s="593">
        <f t="shared" si="4"/>
        <v>23045</v>
      </c>
      <c r="I20" s="586">
        <f t="shared" si="4"/>
        <v>1</v>
      </c>
      <c r="J20" s="586">
        <f t="shared" si="4"/>
        <v>300</v>
      </c>
      <c r="K20" s="586">
        <f t="shared" si="4"/>
        <v>0</v>
      </c>
      <c r="L20" s="586">
        <f t="shared" si="4"/>
        <v>0</v>
      </c>
      <c r="M20" s="586">
        <f t="shared" si="4"/>
        <v>7</v>
      </c>
      <c r="N20" s="586">
        <f t="shared" si="4"/>
        <v>542</v>
      </c>
      <c r="O20" s="586">
        <f t="shared" si="4"/>
        <v>2</v>
      </c>
      <c r="P20" s="594">
        <f t="shared" si="4"/>
        <v>230</v>
      </c>
    </row>
    <row r="21" spans="3:17" x14ac:dyDescent="0.2">
      <c r="C21" s="916" t="s">
        <v>192</v>
      </c>
      <c r="D21" s="572" t="s">
        <v>207</v>
      </c>
      <c r="E21" s="601">
        <f>SUM(E6,E9,E12,E15,E18)</f>
        <v>323</v>
      </c>
      <c r="F21" s="595">
        <f>SUM(F6,F9,F12,F15,F18)</f>
        <v>22452</v>
      </c>
      <c r="G21" s="595">
        <f>SUM(G6,G9,G12,G15,G18)</f>
        <v>286</v>
      </c>
      <c r="H21" s="595">
        <f>SUM(H6,H9,H12,H15,H18)</f>
        <v>14919</v>
      </c>
      <c r="I21" s="595">
        <v>20</v>
      </c>
      <c r="J21" s="595">
        <v>6014</v>
      </c>
      <c r="K21" s="595">
        <v>3</v>
      </c>
      <c r="L21" s="595">
        <v>150</v>
      </c>
      <c r="M21" s="595">
        <v>14</v>
      </c>
      <c r="N21" s="595">
        <v>1369</v>
      </c>
      <c r="O21" s="595">
        <v>0</v>
      </c>
      <c r="P21" s="602">
        <v>0</v>
      </c>
    </row>
    <row r="22" spans="3:17" ht="13.5" thickBot="1" x14ac:dyDescent="0.25">
      <c r="C22" s="917"/>
      <c r="D22" s="578" t="s">
        <v>208</v>
      </c>
      <c r="E22" s="579">
        <f>E7+E10+E13+E16+E19</f>
        <v>440</v>
      </c>
      <c r="F22" s="581">
        <f>F7+F10+F13+F16+F19</f>
        <v>32530</v>
      </c>
      <c r="G22" s="581">
        <v>379</v>
      </c>
      <c r="H22" s="581">
        <v>20384</v>
      </c>
      <c r="I22" s="581">
        <f>I7+I10+I13+I16+I19</f>
        <v>24</v>
      </c>
      <c r="J22" s="581">
        <f>J7+J10+J13+J16+J19</f>
        <v>6445</v>
      </c>
      <c r="K22" s="581">
        <f>K7+K10+K13+K16+K19</f>
        <v>1</v>
      </c>
      <c r="L22" s="581">
        <f>L7+L10+L13+L16+L19</f>
        <v>200</v>
      </c>
      <c r="M22" s="581">
        <v>34</v>
      </c>
      <c r="N22" s="581">
        <v>5271</v>
      </c>
      <c r="O22" s="581">
        <f>O7+O10+O13+O16+O19</f>
        <v>2</v>
      </c>
      <c r="P22" s="603">
        <f>P7+P10+P13+P16+P19</f>
        <v>230</v>
      </c>
    </row>
    <row r="23" spans="3:17" ht="14" thickTop="1" thickBot="1" x14ac:dyDescent="0.25">
      <c r="C23" s="918"/>
      <c r="D23" s="585" t="s">
        <v>180</v>
      </c>
      <c r="E23" s="604">
        <f t="shared" ref="E23:P23" si="5">E21+E22</f>
        <v>763</v>
      </c>
      <c r="F23" s="604">
        <f t="shared" si="5"/>
        <v>54982</v>
      </c>
      <c r="G23" s="604">
        <f t="shared" si="5"/>
        <v>665</v>
      </c>
      <c r="H23" s="604">
        <f t="shared" si="5"/>
        <v>35303</v>
      </c>
      <c r="I23" s="605">
        <f t="shared" si="5"/>
        <v>44</v>
      </c>
      <c r="J23" s="605">
        <f t="shared" si="5"/>
        <v>12459</v>
      </c>
      <c r="K23" s="605">
        <f t="shared" si="5"/>
        <v>4</v>
      </c>
      <c r="L23" s="605">
        <f t="shared" si="5"/>
        <v>350</v>
      </c>
      <c r="M23" s="605">
        <f t="shared" si="5"/>
        <v>48</v>
      </c>
      <c r="N23" s="605">
        <f t="shared" si="5"/>
        <v>6640</v>
      </c>
      <c r="O23" s="605">
        <f t="shared" si="5"/>
        <v>2</v>
      </c>
      <c r="P23" s="606">
        <f t="shared" si="5"/>
        <v>230</v>
      </c>
    </row>
    <row r="24" spans="3:17" ht="9" customHeight="1" thickBot="1" x14ac:dyDescent="0.25">
      <c r="C24" s="607"/>
      <c r="D24" s="608"/>
      <c r="E24" s="609"/>
      <c r="F24" s="566"/>
      <c r="G24" s="566"/>
      <c r="H24" s="566"/>
      <c r="I24" s="566"/>
      <c r="J24" s="566"/>
      <c r="K24" s="566"/>
      <c r="L24" s="566"/>
      <c r="M24" s="566"/>
      <c r="N24" s="566"/>
      <c r="O24" s="566"/>
      <c r="P24" s="566"/>
    </row>
    <row r="25" spans="3:17" ht="13.5" customHeight="1" x14ac:dyDescent="0.2">
      <c r="C25" s="607"/>
      <c r="D25" s="610"/>
      <c r="E25" s="920" t="s">
        <v>192</v>
      </c>
      <c r="F25" s="932" t="s">
        <v>181</v>
      </c>
      <c r="G25" s="934" t="s">
        <v>573</v>
      </c>
      <c r="H25" s="919"/>
      <c r="I25" s="914" t="s">
        <v>611</v>
      </c>
      <c r="J25" s="919"/>
      <c r="K25" s="914" t="s">
        <v>612</v>
      </c>
      <c r="L25" s="919"/>
      <c r="M25" s="923" t="s">
        <v>674</v>
      </c>
      <c r="N25" s="923"/>
      <c r="O25" s="923" t="s">
        <v>745</v>
      </c>
      <c r="P25" s="924"/>
      <c r="Q25" s="611"/>
    </row>
    <row r="26" spans="3:17" ht="13.5" thickBot="1" x14ac:dyDescent="0.25">
      <c r="C26" s="607"/>
      <c r="D26" s="610"/>
      <c r="E26" s="921"/>
      <c r="F26" s="933"/>
      <c r="G26" s="570" t="s">
        <v>205</v>
      </c>
      <c r="H26" s="570" t="s">
        <v>206</v>
      </c>
      <c r="I26" s="570" t="s">
        <v>205</v>
      </c>
      <c r="J26" s="570" t="s">
        <v>206</v>
      </c>
      <c r="K26" s="569" t="s">
        <v>205</v>
      </c>
      <c r="L26" s="570" t="s">
        <v>206</v>
      </c>
      <c r="M26" s="570" t="s">
        <v>205</v>
      </c>
      <c r="N26" s="570" t="s">
        <v>206</v>
      </c>
      <c r="O26" s="570" t="s">
        <v>205</v>
      </c>
      <c r="P26" s="571" t="s">
        <v>206</v>
      </c>
      <c r="Q26" s="611"/>
    </row>
    <row r="27" spans="3:17" x14ac:dyDescent="0.2">
      <c r="C27" s="607"/>
      <c r="D27" s="610"/>
      <c r="E27" s="921"/>
      <c r="F27" s="612" t="s">
        <v>207</v>
      </c>
      <c r="G27" s="613">
        <v>320</v>
      </c>
      <c r="H27" s="614">
        <v>22372</v>
      </c>
      <c r="I27" s="615">
        <v>319</v>
      </c>
      <c r="J27" s="616">
        <v>22272</v>
      </c>
      <c r="K27" s="617">
        <v>319</v>
      </c>
      <c r="L27" s="615">
        <v>22272</v>
      </c>
      <c r="M27" s="595">
        <v>321</v>
      </c>
      <c r="N27" s="595">
        <v>22352</v>
      </c>
      <c r="O27" s="595">
        <v>323</v>
      </c>
      <c r="P27" s="602">
        <v>22452</v>
      </c>
      <c r="Q27" s="611"/>
    </row>
    <row r="28" spans="3:17" ht="13.5" thickBot="1" x14ac:dyDescent="0.25">
      <c r="C28" s="566"/>
      <c r="D28" s="610"/>
      <c r="E28" s="921"/>
      <c r="F28" s="618" t="s">
        <v>208</v>
      </c>
      <c r="G28" s="619">
        <v>384</v>
      </c>
      <c r="H28" s="620">
        <v>27849</v>
      </c>
      <c r="I28" s="621">
        <v>396</v>
      </c>
      <c r="J28" s="622">
        <v>29019</v>
      </c>
      <c r="K28" s="621">
        <v>400</v>
      </c>
      <c r="L28" s="622">
        <v>29259</v>
      </c>
      <c r="M28" s="621">
        <v>408</v>
      </c>
      <c r="N28" s="623">
        <v>29579</v>
      </c>
      <c r="O28" s="621">
        <v>440</v>
      </c>
      <c r="P28" s="624">
        <v>32530</v>
      </c>
      <c r="Q28" s="611"/>
    </row>
    <row r="29" spans="3:17" ht="14" thickTop="1" thickBot="1" x14ac:dyDescent="0.25">
      <c r="C29" s="566"/>
      <c r="D29" s="566"/>
      <c r="E29" s="922"/>
      <c r="F29" s="625" t="s">
        <v>192</v>
      </c>
      <c r="G29" s="626">
        <v>704</v>
      </c>
      <c r="H29" s="627">
        <v>50221</v>
      </c>
      <c r="I29" s="604">
        <v>715</v>
      </c>
      <c r="J29" s="628">
        <v>51291</v>
      </c>
      <c r="K29" s="604">
        <v>719</v>
      </c>
      <c r="L29" s="628">
        <v>51531</v>
      </c>
      <c r="M29" s="604">
        <v>729</v>
      </c>
      <c r="N29" s="604">
        <v>51931</v>
      </c>
      <c r="O29" s="604">
        <f>O27+O28</f>
        <v>763</v>
      </c>
      <c r="P29" s="604">
        <f>P27+P28</f>
        <v>54982</v>
      </c>
      <c r="Q29" s="611"/>
    </row>
    <row r="30" spans="3:17" x14ac:dyDescent="0.2">
      <c r="C30" s="566"/>
      <c r="D30" s="566"/>
      <c r="E30" s="566"/>
      <c r="F30" s="566"/>
      <c r="G30" s="566"/>
      <c r="H30" s="566"/>
      <c r="I30" s="566"/>
      <c r="J30" s="566"/>
      <c r="K30" s="566"/>
      <c r="L30" s="608"/>
      <c r="M30" s="566"/>
      <c r="N30" s="608"/>
      <c r="O30" s="608"/>
      <c r="P30" s="608"/>
      <c r="Q30" s="611"/>
    </row>
    <row r="31" spans="3:17" x14ac:dyDescent="0.2">
      <c r="C31" s="566"/>
      <c r="D31" s="566"/>
      <c r="E31" s="566"/>
      <c r="F31" s="566"/>
      <c r="G31" s="566"/>
      <c r="H31" s="566"/>
      <c r="I31" s="566"/>
      <c r="J31" s="566"/>
      <c r="K31" s="566"/>
      <c r="L31" s="566"/>
      <c r="M31" s="566"/>
      <c r="N31" s="566"/>
      <c r="O31" s="566"/>
      <c r="P31" s="629"/>
    </row>
  </sheetData>
  <mergeCells count="20">
    <mergeCell ref="C21:C23"/>
    <mergeCell ref="G4:H4"/>
    <mergeCell ref="C18:C20"/>
    <mergeCell ref="G25:H25"/>
    <mergeCell ref="O4:P4"/>
    <mergeCell ref="C9:C11"/>
    <mergeCell ref="M4:N4"/>
    <mergeCell ref="C12:C14"/>
    <mergeCell ref="E25:E29"/>
    <mergeCell ref="O25:P25"/>
    <mergeCell ref="M25:N25"/>
    <mergeCell ref="K25:L25"/>
    <mergeCell ref="I4:J4"/>
    <mergeCell ref="C4:D5"/>
    <mergeCell ref="C15:C17"/>
    <mergeCell ref="C6:C8"/>
    <mergeCell ref="I25:J25"/>
    <mergeCell ref="K4:L4"/>
    <mergeCell ref="F25:F26"/>
    <mergeCell ref="E4:F4"/>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53"/>
  <sheetViews>
    <sheetView showGridLines="0" zoomScale="55" zoomScaleNormal="55" workbookViewId="0">
      <selection activeCell="B1" sqref="B1"/>
    </sheetView>
  </sheetViews>
  <sheetFormatPr defaultColWidth="9" defaultRowHeight="13" x14ac:dyDescent="0.2"/>
  <cols>
    <col min="1" max="1" width="9" style="50" customWidth="1"/>
    <col min="2" max="3" width="3.08984375" style="631" customWidth="1"/>
    <col min="4" max="4" width="6.6328125" style="631" customWidth="1"/>
    <col min="5" max="5" width="8.453125" style="631" customWidth="1"/>
    <col min="6" max="11" width="9" style="634" customWidth="1"/>
    <col min="12" max="12" width="1.08984375" style="631" customWidth="1"/>
    <col min="13" max="16384" width="9" style="631"/>
  </cols>
  <sheetData>
    <row r="1" spans="1:11" s="50" customFormat="1" ht="16.5" x14ac:dyDescent="0.25">
      <c r="A1" s="50" t="s">
        <v>284</v>
      </c>
      <c r="B1" s="464" t="s">
        <v>337</v>
      </c>
    </row>
    <row r="2" spans="1:11" ht="14" x14ac:dyDescent="0.2">
      <c r="A2" s="50" t="s">
        <v>450</v>
      </c>
      <c r="B2" s="969" t="s">
        <v>358</v>
      </c>
      <c r="C2" s="969"/>
      <c r="D2" s="969"/>
      <c r="E2" s="969"/>
      <c r="F2" s="630"/>
      <c r="G2" s="630"/>
      <c r="H2" s="630"/>
      <c r="I2" s="630"/>
      <c r="J2" s="630"/>
      <c r="K2" s="630"/>
    </row>
    <row r="3" spans="1:11" ht="13.5" thickBot="1" x14ac:dyDescent="0.25">
      <c r="B3" s="632"/>
      <c r="C3" s="632"/>
      <c r="D3" s="632"/>
      <c r="E3" s="632"/>
      <c r="F3" s="630"/>
      <c r="G3" s="630"/>
      <c r="H3" s="630"/>
      <c r="I3" s="630"/>
      <c r="J3" s="633" t="s">
        <v>209</v>
      </c>
    </row>
    <row r="4" spans="1:11" ht="13.5" thickBot="1" x14ac:dyDescent="0.25">
      <c r="B4" s="970" t="s">
        <v>181</v>
      </c>
      <c r="C4" s="971"/>
      <c r="D4" s="971"/>
      <c r="E4" s="972"/>
      <c r="F4" s="635" t="s">
        <v>484</v>
      </c>
      <c r="G4" s="635" t="s">
        <v>573</v>
      </c>
      <c r="H4" s="636" t="s">
        <v>611</v>
      </c>
      <c r="I4" s="635" t="s">
        <v>612</v>
      </c>
      <c r="J4" s="637" t="s">
        <v>674</v>
      </c>
      <c r="K4" s="631"/>
    </row>
    <row r="5" spans="1:11" s="643" customFormat="1" x14ac:dyDescent="0.2">
      <c r="A5" s="50"/>
      <c r="B5" s="973" t="s">
        <v>455</v>
      </c>
      <c r="C5" s="974"/>
      <c r="D5" s="975"/>
      <c r="E5" s="638" t="s">
        <v>207</v>
      </c>
      <c r="F5" s="639">
        <v>40</v>
      </c>
      <c r="G5" s="640">
        <v>46</v>
      </c>
      <c r="H5" s="641">
        <v>48</v>
      </c>
      <c r="I5" s="640">
        <v>50</v>
      </c>
      <c r="J5" s="642">
        <v>73</v>
      </c>
    </row>
    <row r="6" spans="1:11" s="643" customFormat="1" ht="13.5" thickBot="1" x14ac:dyDescent="0.25">
      <c r="A6" s="50"/>
      <c r="B6" s="973"/>
      <c r="C6" s="974"/>
      <c r="D6" s="975"/>
      <c r="E6" s="644" t="s">
        <v>208</v>
      </c>
      <c r="F6" s="645">
        <v>40</v>
      </c>
      <c r="G6" s="645">
        <v>35</v>
      </c>
      <c r="H6" s="646">
        <v>29</v>
      </c>
      <c r="I6" s="647">
        <v>31</v>
      </c>
      <c r="J6" s="648">
        <v>22</v>
      </c>
    </row>
    <row r="7" spans="1:11" s="643" customFormat="1" ht="14" thickTop="1" thickBot="1" x14ac:dyDescent="0.25">
      <c r="A7" s="50"/>
      <c r="B7" s="976"/>
      <c r="C7" s="977"/>
      <c r="D7" s="978"/>
      <c r="E7" s="649" t="s">
        <v>180</v>
      </c>
      <c r="F7" s="650">
        <v>80</v>
      </c>
      <c r="G7" s="650">
        <v>81</v>
      </c>
      <c r="H7" s="651">
        <v>77</v>
      </c>
      <c r="I7" s="650">
        <v>81</v>
      </c>
      <c r="J7" s="652">
        <v>95</v>
      </c>
    </row>
    <row r="8" spans="1:11" s="643" customFormat="1" ht="13.5" customHeight="1" x14ac:dyDescent="0.2">
      <c r="A8" s="50"/>
      <c r="B8" s="979" t="s">
        <v>456</v>
      </c>
      <c r="C8" s="982" t="s">
        <v>457</v>
      </c>
      <c r="D8" s="947" t="s">
        <v>458</v>
      </c>
      <c r="E8" s="653" t="s">
        <v>207</v>
      </c>
      <c r="F8" s="640">
        <v>0</v>
      </c>
      <c r="G8" s="640">
        <v>1</v>
      </c>
      <c r="H8" s="641">
        <v>0</v>
      </c>
      <c r="I8" s="640">
        <v>0</v>
      </c>
      <c r="J8" s="642">
        <v>0</v>
      </c>
    </row>
    <row r="9" spans="1:11" s="643" customFormat="1" ht="13.5" thickBot="1" x14ac:dyDescent="0.25">
      <c r="A9" s="50"/>
      <c r="B9" s="980"/>
      <c r="C9" s="983"/>
      <c r="D9" s="948"/>
      <c r="E9" s="644" t="s">
        <v>208</v>
      </c>
      <c r="F9" s="645">
        <v>1</v>
      </c>
      <c r="G9" s="645">
        <v>0</v>
      </c>
      <c r="H9" s="646">
        <v>0</v>
      </c>
      <c r="I9" s="647">
        <v>0</v>
      </c>
      <c r="J9" s="648">
        <v>3</v>
      </c>
    </row>
    <row r="10" spans="1:11" s="643" customFormat="1" ht="13.5" thickTop="1" x14ac:dyDescent="0.2">
      <c r="A10" s="50"/>
      <c r="B10" s="980"/>
      <c r="C10" s="983"/>
      <c r="D10" s="949"/>
      <c r="E10" s="654" t="s">
        <v>180</v>
      </c>
      <c r="F10" s="655">
        <v>1</v>
      </c>
      <c r="G10" s="655">
        <v>1</v>
      </c>
      <c r="H10" s="656">
        <v>0</v>
      </c>
      <c r="I10" s="655">
        <v>0</v>
      </c>
      <c r="J10" s="657">
        <v>4</v>
      </c>
    </row>
    <row r="11" spans="1:11" s="643" customFormat="1" x14ac:dyDescent="0.2">
      <c r="A11" s="50"/>
      <c r="B11" s="980"/>
      <c r="C11" s="983"/>
      <c r="D11" s="950" t="s">
        <v>459</v>
      </c>
      <c r="E11" s="658" t="s">
        <v>207</v>
      </c>
      <c r="F11" s="659">
        <v>0</v>
      </c>
      <c r="G11" s="659">
        <v>1</v>
      </c>
      <c r="H11" s="660">
        <v>0</v>
      </c>
      <c r="I11" s="659">
        <v>0</v>
      </c>
      <c r="J11" s="661">
        <v>0</v>
      </c>
    </row>
    <row r="12" spans="1:11" s="643" customFormat="1" ht="13.5" thickBot="1" x14ac:dyDescent="0.25">
      <c r="A12" s="50"/>
      <c r="B12" s="980"/>
      <c r="C12" s="983"/>
      <c r="D12" s="948"/>
      <c r="E12" s="644" t="s">
        <v>208</v>
      </c>
      <c r="F12" s="645">
        <v>1</v>
      </c>
      <c r="G12" s="645">
        <v>2</v>
      </c>
      <c r="H12" s="646">
        <v>2</v>
      </c>
      <c r="I12" s="647">
        <v>0</v>
      </c>
      <c r="J12" s="648">
        <v>1</v>
      </c>
    </row>
    <row r="13" spans="1:11" s="643" customFormat="1" ht="13.5" thickTop="1" x14ac:dyDescent="0.2">
      <c r="A13" s="50"/>
      <c r="B13" s="980"/>
      <c r="C13" s="983"/>
      <c r="D13" s="949"/>
      <c r="E13" s="654" t="s">
        <v>180</v>
      </c>
      <c r="F13" s="662">
        <v>1</v>
      </c>
      <c r="G13" s="662">
        <v>3</v>
      </c>
      <c r="H13" s="663">
        <v>2</v>
      </c>
      <c r="I13" s="664">
        <v>0</v>
      </c>
      <c r="J13" s="665">
        <v>1</v>
      </c>
    </row>
    <row r="14" spans="1:11" s="643" customFormat="1" x14ac:dyDescent="0.2">
      <c r="A14" s="50"/>
      <c r="B14" s="980"/>
      <c r="C14" s="983"/>
      <c r="D14" s="950" t="s">
        <v>460</v>
      </c>
      <c r="E14" s="658" t="s">
        <v>207</v>
      </c>
      <c r="F14" s="666">
        <v>8</v>
      </c>
      <c r="G14" s="666">
        <v>6</v>
      </c>
      <c r="H14" s="667">
        <v>12</v>
      </c>
      <c r="I14" s="666">
        <v>7</v>
      </c>
      <c r="J14" s="668">
        <v>4</v>
      </c>
    </row>
    <row r="15" spans="1:11" s="643" customFormat="1" ht="13.5" thickBot="1" x14ac:dyDescent="0.25">
      <c r="A15" s="50"/>
      <c r="B15" s="980"/>
      <c r="C15" s="983"/>
      <c r="D15" s="948"/>
      <c r="E15" s="644" t="s">
        <v>208</v>
      </c>
      <c r="F15" s="669">
        <v>8</v>
      </c>
      <c r="G15" s="669">
        <v>3</v>
      </c>
      <c r="H15" s="670">
        <v>3</v>
      </c>
      <c r="I15" s="671">
        <v>5</v>
      </c>
      <c r="J15" s="672">
        <v>2</v>
      </c>
    </row>
    <row r="16" spans="1:11" s="643" customFormat="1" ht="13.5" thickTop="1" x14ac:dyDescent="0.2">
      <c r="A16" s="50"/>
      <c r="B16" s="980"/>
      <c r="C16" s="983"/>
      <c r="D16" s="949"/>
      <c r="E16" s="654" t="s">
        <v>180</v>
      </c>
      <c r="F16" s="673">
        <v>16</v>
      </c>
      <c r="G16" s="673">
        <v>9</v>
      </c>
      <c r="H16" s="674">
        <v>15</v>
      </c>
      <c r="I16" s="673">
        <v>12</v>
      </c>
      <c r="J16" s="675">
        <v>6</v>
      </c>
    </row>
    <row r="17" spans="1:10" s="643" customFormat="1" x14ac:dyDescent="0.2">
      <c r="A17" s="50"/>
      <c r="B17" s="980"/>
      <c r="C17" s="983"/>
      <c r="D17" s="950" t="s">
        <v>461</v>
      </c>
      <c r="E17" s="658" t="s">
        <v>207</v>
      </c>
      <c r="F17" s="639">
        <v>24</v>
      </c>
      <c r="G17" s="639">
        <v>22</v>
      </c>
      <c r="H17" s="676">
        <v>30</v>
      </c>
      <c r="I17" s="639">
        <v>30</v>
      </c>
      <c r="J17" s="677">
        <v>50</v>
      </c>
    </row>
    <row r="18" spans="1:10" s="643" customFormat="1" ht="13.5" thickBot="1" x14ac:dyDescent="0.25">
      <c r="A18" s="50"/>
      <c r="B18" s="980"/>
      <c r="C18" s="983"/>
      <c r="D18" s="948"/>
      <c r="E18" s="644" t="s">
        <v>208</v>
      </c>
      <c r="F18" s="645">
        <v>17</v>
      </c>
      <c r="G18" s="645">
        <v>19</v>
      </c>
      <c r="H18" s="646">
        <v>11</v>
      </c>
      <c r="I18" s="647">
        <v>15</v>
      </c>
      <c r="J18" s="648">
        <v>9</v>
      </c>
    </row>
    <row r="19" spans="1:10" s="643" customFormat="1" ht="14" thickTop="1" thickBot="1" x14ac:dyDescent="0.25">
      <c r="A19" s="50"/>
      <c r="B19" s="980"/>
      <c r="C19" s="984"/>
      <c r="D19" s="951"/>
      <c r="E19" s="649" t="s">
        <v>180</v>
      </c>
      <c r="F19" s="650">
        <v>41</v>
      </c>
      <c r="G19" s="655">
        <v>41</v>
      </c>
      <c r="H19" s="656">
        <v>41</v>
      </c>
      <c r="I19" s="655">
        <v>45</v>
      </c>
      <c r="J19" s="657">
        <v>59</v>
      </c>
    </row>
    <row r="20" spans="1:10" s="643" customFormat="1" ht="13.5" customHeight="1" x14ac:dyDescent="0.2">
      <c r="A20" s="50"/>
      <c r="B20" s="980"/>
      <c r="C20" s="985" t="s">
        <v>462</v>
      </c>
      <c r="D20" s="954"/>
      <c r="E20" s="638" t="s">
        <v>207</v>
      </c>
      <c r="F20" s="640">
        <v>4</v>
      </c>
      <c r="G20" s="640">
        <v>3</v>
      </c>
      <c r="H20" s="641">
        <v>2</v>
      </c>
      <c r="I20" s="640">
        <v>1</v>
      </c>
      <c r="J20" s="642">
        <v>2</v>
      </c>
    </row>
    <row r="21" spans="1:10" s="643" customFormat="1" ht="13.5" thickBot="1" x14ac:dyDescent="0.25">
      <c r="A21" s="50"/>
      <c r="B21" s="980"/>
      <c r="C21" s="937"/>
      <c r="D21" s="938"/>
      <c r="E21" s="644" t="s">
        <v>208</v>
      </c>
      <c r="F21" s="645">
        <v>2</v>
      </c>
      <c r="G21" s="645">
        <v>3</v>
      </c>
      <c r="H21" s="678">
        <v>2</v>
      </c>
      <c r="I21" s="679">
        <v>1</v>
      </c>
      <c r="J21" s="680">
        <v>0</v>
      </c>
    </row>
    <row r="22" spans="1:10" s="643" customFormat="1" ht="13.5" thickTop="1" x14ac:dyDescent="0.2">
      <c r="A22" s="50"/>
      <c r="B22" s="980"/>
      <c r="C22" s="986"/>
      <c r="D22" s="987"/>
      <c r="E22" s="654" t="s">
        <v>180</v>
      </c>
      <c r="F22" s="655">
        <v>6</v>
      </c>
      <c r="G22" s="655">
        <v>6</v>
      </c>
      <c r="H22" s="656">
        <v>4</v>
      </c>
      <c r="I22" s="655">
        <v>2</v>
      </c>
      <c r="J22" s="657">
        <v>2</v>
      </c>
    </row>
    <row r="23" spans="1:10" s="643" customFormat="1" ht="13.5" customHeight="1" x14ac:dyDescent="0.2">
      <c r="A23" s="50"/>
      <c r="B23" s="980"/>
      <c r="C23" s="935" t="s">
        <v>179</v>
      </c>
      <c r="D23" s="936"/>
      <c r="E23" s="658" t="s">
        <v>207</v>
      </c>
      <c r="F23" s="659">
        <v>4</v>
      </c>
      <c r="G23" s="659">
        <v>13</v>
      </c>
      <c r="H23" s="660">
        <v>4</v>
      </c>
      <c r="I23" s="659">
        <v>12</v>
      </c>
      <c r="J23" s="661">
        <v>16</v>
      </c>
    </row>
    <row r="24" spans="1:10" s="643" customFormat="1" ht="13.5" thickBot="1" x14ac:dyDescent="0.25">
      <c r="A24" s="50"/>
      <c r="B24" s="980"/>
      <c r="C24" s="937"/>
      <c r="D24" s="938"/>
      <c r="E24" s="644" t="s">
        <v>208</v>
      </c>
      <c r="F24" s="645">
        <v>11</v>
      </c>
      <c r="G24" s="645">
        <v>8</v>
      </c>
      <c r="H24" s="678">
        <v>11</v>
      </c>
      <c r="I24" s="679">
        <v>10</v>
      </c>
      <c r="J24" s="680">
        <v>7</v>
      </c>
    </row>
    <row r="25" spans="1:10" s="643" customFormat="1" ht="14" thickTop="1" thickBot="1" x14ac:dyDescent="0.25">
      <c r="A25" s="50"/>
      <c r="B25" s="981"/>
      <c r="C25" s="939"/>
      <c r="D25" s="940"/>
      <c r="E25" s="649" t="s">
        <v>180</v>
      </c>
      <c r="F25" s="681">
        <v>15</v>
      </c>
      <c r="G25" s="655">
        <v>21</v>
      </c>
      <c r="H25" s="656">
        <v>15</v>
      </c>
      <c r="I25" s="655">
        <v>22</v>
      </c>
      <c r="J25" s="657">
        <v>23</v>
      </c>
    </row>
    <row r="26" spans="1:10" s="643" customFormat="1" ht="13.5" customHeight="1" x14ac:dyDescent="0.2">
      <c r="A26" s="50"/>
      <c r="B26" s="941" t="s">
        <v>463</v>
      </c>
      <c r="C26" s="942"/>
      <c r="D26" s="947" t="s">
        <v>464</v>
      </c>
      <c r="E26" s="653" t="s">
        <v>207</v>
      </c>
      <c r="F26" s="640">
        <v>1</v>
      </c>
      <c r="G26" s="640">
        <v>1</v>
      </c>
      <c r="H26" s="641">
        <v>2</v>
      </c>
      <c r="I26" s="640">
        <v>0</v>
      </c>
      <c r="J26" s="642">
        <v>1</v>
      </c>
    </row>
    <row r="27" spans="1:10" s="643" customFormat="1" ht="13.5" thickBot="1" x14ac:dyDescent="0.25">
      <c r="A27" s="50"/>
      <c r="B27" s="943"/>
      <c r="C27" s="944"/>
      <c r="D27" s="948"/>
      <c r="E27" s="644" t="s">
        <v>208</v>
      </c>
      <c r="F27" s="645">
        <v>1</v>
      </c>
      <c r="G27" s="645">
        <v>4</v>
      </c>
      <c r="H27" s="678">
        <v>2</v>
      </c>
      <c r="I27" s="679">
        <v>1</v>
      </c>
      <c r="J27" s="680">
        <v>6</v>
      </c>
    </row>
    <row r="28" spans="1:10" s="643" customFormat="1" ht="13.5" thickTop="1" x14ac:dyDescent="0.2">
      <c r="A28" s="50"/>
      <c r="B28" s="943"/>
      <c r="C28" s="944"/>
      <c r="D28" s="949"/>
      <c r="E28" s="654" t="s">
        <v>180</v>
      </c>
      <c r="F28" s="655">
        <v>2</v>
      </c>
      <c r="G28" s="655">
        <v>5</v>
      </c>
      <c r="H28" s="656">
        <v>4</v>
      </c>
      <c r="I28" s="655">
        <v>1</v>
      </c>
      <c r="J28" s="657">
        <v>7</v>
      </c>
    </row>
    <row r="29" spans="1:10" s="643" customFormat="1" x14ac:dyDescent="0.2">
      <c r="A29" s="50"/>
      <c r="B29" s="943"/>
      <c r="C29" s="944"/>
      <c r="D29" s="950" t="s">
        <v>465</v>
      </c>
      <c r="E29" s="658" t="s">
        <v>207</v>
      </c>
      <c r="F29" s="659">
        <v>0</v>
      </c>
      <c r="G29" s="659">
        <v>1</v>
      </c>
      <c r="H29" s="660">
        <v>2</v>
      </c>
      <c r="I29" s="659">
        <v>2</v>
      </c>
      <c r="J29" s="661">
        <v>0</v>
      </c>
    </row>
    <row r="30" spans="1:10" s="643" customFormat="1" ht="13.5" thickBot="1" x14ac:dyDescent="0.25">
      <c r="A30" s="50"/>
      <c r="B30" s="943"/>
      <c r="C30" s="944"/>
      <c r="D30" s="948"/>
      <c r="E30" s="644" t="s">
        <v>208</v>
      </c>
      <c r="F30" s="645">
        <v>1</v>
      </c>
      <c r="G30" s="645">
        <v>5</v>
      </c>
      <c r="H30" s="678">
        <v>1</v>
      </c>
      <c r="I30" s="679">
        <v>0</v>
      </c>
      <c r="J30" s="680">
        <v>3</v>
      </c>
    </row>
    <row r="31" spans="1:10" s="643" customFormat="1" ht="13.5" thickTop="1" x14ac:dyDescent="0.2">
      <c r="B31" s="943"/>
      <c r="C31" s="944"/>
      <c r="D31" s="949"/>
      <c r="E31" s="654" t="s">
        <v>180</v>
      </c>
      <c r="F31" s="673">
        <v>1</v>
      </c>
      <c r="G31" s="673">
        <v>6</v>
      </c>
      <c r="H31" s="674">
        <v>3</v>
      </c>
      <c r="I31" s="673">
        <v>2</v>
      </c>
      <c r="J31" s="675">
        <v>3</v>
      </c>
    </row>
    <row r="32" spans="1:10" s="643" customFormat="1" x14ac:dyDescent="0.2">
      <c r="A32" s="50"/>
      <c r="B32" s="943"/>
      <c r="C32" s="944"/>
      <c r="D32" s="950" t="s">
        <v>466</v>
      </c>
      <c r="E32" s="682" t="s">
        <v>207</v>
      </c>
      <c r="F32" s="666">
        <v>14</v>
      </c>
      <c r="G32" s="666">
        <v>29</v>
      </c>
      <c r="H32" s="667">
        <v>36</v>
      </c>
      <c r="I32" s="666">
        <v>23</v>
      </c>
      <c r="J32" s="668">
        <v>33</v>
      </c>
    </row>
    <row r="33" spans="1:10" s="643" customFormat="1" ht="13.5" thickBot="1" x14ac:dyDescent="0.25">
      <c r="A33" s="50"/>
      <c r="B33" s="943"/>
      <c r="C33" s="944"/>
      <c r="D33" s="948"/>
      <c r="E33" s="644" t="s">
        <v>208</v>
      </c>
      <c r="F33" s="669">
        <v>28</v>
      </c>
      <c r="G33" s="669">
        <v>21</v>
      </c>
      <c r="H33" s="683">
        <v>13</v>
      </c>
      <c r="I33" s="684">
        <v>21</v>
      </c>
      <c r="J33" s="685">
        <v>31</v>
      </c>
    </row>
    <row r="34" spans="1:10" s="643" customFormat="1" ht="14" thickTop="1" thickBot="1" x14ac:dyDescent="0.25">
      <c r="A34" s="50"/>
      <c r="B34" s="945"/>
      <c r="C34" s="946"/>
      <c r="D34" s="951"/>
      <c r="E34" s="649" t="s">
        <v>180</v>
      </c>
      <c r="F34" s="650">
        <v>42</v>
      </c>
      <c r="G34" s="655">
        <v>50</v>
      </c>
      <c r="H34" s="656">
        <v>49</v>
      </c>
      <c r="I34" s="655">
        <v>44</v>
      </c>
      <c r="J34" s="657">
        <v>64</v>
      </c>
    </row>
    <row r="35" spans="1:10" s="643" customFormat="1" ht="13.5" customHeight="1" x14ac:dyDescent="0.2">
      <c r="A35" s="50"/>
      <c r="B35" s="952" t="s">
        <v>467</v>
      </c>
      <c r="C35" s="953"/>
      <c r="D35" s="954"/>
      <c r="E35" s="653" t="s">
        <v>207</v>
      </c>
      <c r="F35" s="640">
        <v>26</v>
      </c>
      <c r="G35" s="640">
        <v>146</v>
      </c>
      <c r="H35" s="641">
        <v>151</v>
      </c>
      <c r="I35" s="640">
        <v>17</v>
      </c>
      <c r="J35" s="642">
        <v>29</v>
      </c>
    </row>
    <row r="36" spans="1:10" s="643" customFormat="1" ht="13.5" thickBot="1" x14ac:dyDescent="0.25">
      <c r="A36" s="50"/>
      <c r="B36" s="955"/>
      <c r="C36" s="956"/>
      <c r="D36" s="938"/>
      <c r="E36" s="644" t="s">
        <v>208</v>
      </c>
      <c r="F36" s="645">
        <v>216</v>
      </c>
      <c r="G36" s="645">
        <v>362</v>
      </c>
      <c r="H36" s="678">
        <v>131</v>
      </c>
      <c r="I36" s="679">
        <v>71</v>
      </c>
      <c r="J36" s="680">
        <v>2431</v>
      </c>
    </row>
    <row r="37" spans="1:10" s="643" customFormat="1" ht="14" thickTop="1" thickBot="1" x14ac:dyDescent="0.25">
      <c r="A37" s="50"/>
      <c r="B37" s="957"/>
      <c r="C37" s="958"/>
      <c r="D37" s="940"/>
      <c r="E37" s="687" t="s">
        <v>180</v>
      </c>
      <c r="F37" s="655">
        <v>242</v>
      </c>
      <c r="G37" s="655">
        <v>508</v>
      </c>
      <c r="H37" s="656">
        <v>282</v>
      </c>
      <c r="I37" s="655">
        <v>88</v>
      </c>
      <c r="J37" s="657">
        <v>2460</v>
      </c>
    </row>
    <row r="38" spans="1:10" s="643" customFormat="1" ht="13.5" customHeight="1" x14ac:dyDescent="0.2">
      <c r="A38" s="50"/>
      <c r="B38" s="952" t="s">
        <v>468</v>
      </c>
      <c r="C38" s="953"/>
      <c r="D38" s="954"/>
      <c r="E38" s="653" t="s">
        <v>207</v>
      </c>
      <c r="F38" s="640">
        <v>29</v>
      </c>
      <c r="G38" s="640">
        <v>42</v>
      </c>
      <c r="H38" s="641">
        <v>44</v>
      </c>
      <c r="I38" s="640">
        <v>38</v>
      </c>
      <c r="J38" s="642">
        <v>54</v>
      </c>
    </row>
    <row r="39" spans="1:10" s="643" customFormat="1" ht="13.5" thickBot="1" x14ac:dyDescent="0.25">
      <c r="A39" s="50"/>
      <c r="B39" s="955"/>
      <c r="C39" s="956"/>
      <c r="D39" s="938"/>
      <c r="E39" s="644" t="s">
        <v>208</v>
      </c>
      <c r="F39" s="669">
        <v>30</v>
      </c>
      <c r="G39" s="669">
        <v>29</v>
      </c>
      <c r="H39" s="683">
        <v>16</v>
      </c>
      <c r="I39" s="684">
        <v>21</v>
      </c>
      <c r="J39" s="685">
        <v>43</v>
      </c>
    </row>
    <row r="40" spans="1:10" s="643" customFormat="1" ht="14" thickTop="1" thickBot="1" x14ac:dyDescent="0.25">
      <c r="A40" s="50"/>
      <c r="B40" s="957"/>
      <c r="C40" s="958"/>
      <c r="D40" s="940"/>
      <c r="E40" s="649" t="s">
        <v>180</v>
      </c>
      <c r="F40" s="650">
        <v>59</v>
      </c>
      <c r="G40" s="650">
        <v>71</v>
      </c>
      <c r="H40" s="651">
        <v>60</v>
      </c>
      <c r="I40" s="650">
        <v>59</v>
      </c>
      <c r="J40" s="652">
        <v>97</v>
      </c>
    </row>
    <row r="41" spans="1:10" s="692" customFormat="1" ht="13.5" customHeight="1" x14ac:dyDescent="0.2">
      <c r="A41" s="50"/>
      <c r="B41" s="959" t="s">
        <v>469</v>
      </c>
      <c r="C41" s="960"/>
      <c r="D41" s="961"/>
      <c r="E41" s="688" t="s">
        <v>207</v>
      </c>
      <c r="F41" s="689">
        <v>2842</v>
      </c>
      <c r="G41" s="689">
        <v>20387</v>
      </c>
      <c r="H41" s="690">
        <v>77070</v>
      </c>
      <c r="I41" s="689">
        <v>8649</v>
      </c>
      <c r="J41" s="691">
        <v>129339</v>
      </c>
    </row>
    <row r="42" spans="1:10" s="692" customFormat="1" ht="13.5" thickBot="1" x14ac:dyDescent="0.25">
      <c r="A42" s="50"/>
      <c r="B42" s="962"/>
      <c r="C42" s="963"/>
      <c r="D42" s="964"/>
      <c r="E42" s="693" t="s">
        <v>208</v>
      </c>
      <c r="F42" s="694">
        <v>49566</v>
      </c>
      <c r="G42" s="694">
        <v>20605</v>
      </c>
      <c r="H42" s="695">
        <v>19382</v>
      </c>
      <c r="I42" s="696">
        <v>15934</v>
      </c>
      <c r="J42" s="697">
        <v>482030</v>
      </c>
    </row>
    <row r="43" spans="1:10" s="692" customFormat="1" ht="14" thickTop="1" thickBot="1" x14ac:dyDescent="0.25">
      <c r="A43" s="50"/>
      <c r="B43" s="965"/>
      <c r="C43" s="966"/>
      <c r="D43" s="967"/>
      <c r="E43" s="698" t="s">
        <v>180</v>
      </c>
      <c r="F43" s="699">
        <v>52408</v>
      </c>
      <c r="G43" s="699">
        <v>40992</v>
      </c>
      <c r="H43" s="700">
        <v>96452</v>
      </c>
      <c r="I43" s="699">
        <v>24583</v>
      </c>
      <c r="J43" s="701">
        <v>611369</v>
      </c>
    </row>
    <row r="44" spans="1:10" s="643" customFormat="1" ht="13.5" customHeight="1" x14ac:dyDescent="0.2">
      <c r="A44" s="50"/>
      <c r="B44" s="955" t="s">
        <v>470</v>
      </c>
      <c r="C44" s="956"/>
      <c r="D44" s="938"/>
      <c r="E44" s="653" t="s">
        <v>207</v>
      </c>
      <c r="F44" s="639">
        <v>1</v>
      </c>
      <c r="G44" s="639">
        <v>0</v>
      </c>
      <c r="H44" s="676">
        <v>1</v>
      </c>
      <c r="I44" s="639">
        <v>0</v>
      </c>
      <c r="J44" s="677">
        <v>0</v>
      </c>
    </row>
    <row r="45" spans="1:10" s="643" customFormat="1" ht="13.5" thickBot="1" x14ac:dyDescent="0.25">
      <c r="A45" s="50"/>
      <c r="B45" s="955"/>
      <c r="C45" s="968"/>
      <c r="D45" s="938"/>
      <c r="E45" s="644" t="s">
        <v>208</v>
      </c>
      <c r="F45" s="645">
        <v>1</v>
      </c>
      <c r="G45" s="645">
        <v>1</v>
      </c>
      <c r="H45" s="646">
        <v>1</v>
      </c>
      <c r="I45" s="647">
        <v>4</v>
      </c>
      <c r="J45" s="648">
        <v>0</v>
      </c>
    </row>
    <row r="46" spans="1:10" s="643" customFormat="1" ht="14" thickTop="1" thickBot="1" x14ac:dyDescent="0.25">
      <c r="A46" s="50"/>
      <c r="B46" s="955"/>
      <c r="C46" s="956"/>
      <c r="D46" s="938"/>
      <c r="E46" s="649" t="s">
        <v>180</v>
      </c>
      <c r="F46" s="702">
        <v>2</v>
      </c>
      <c r="G46" s="702">
        <v>1</v>
      </c>
      <c r="H46" s="703">
        <v>2</v>
      </c>
      <c r="I46" s="704">
        <v>4</v>
      </c>
      <c r="J46" s="705">
        <v>0</v>
      </c>
    </row>
    <row r="47" spans="1:10" s="643" customFormat="1" ht="13.5" customHeight="1" x14ac:dyDescent="0.2">
      <c r="A47" s="50"/>
      <c r="B47" s="952" t="s">
        <v>471</v>
      </c>
      <c r="C47" s="953"/>
      <c r="D47" s="954"/>
      <c r="E47" s="653" t="s">
        <v>207</v>
      </c>
      <c r="F47" s="640">
        <v>6</v>
      </c>
      <c r="G47" s="640">
        <v>7</v>
      </c>
      <c r="H47" s="641">
        <v>13</v>
      </c>
      <c r="I47" s="640">
        <v>8</v>
      </c>
      <c r="J47" s="642">
        <v>12</v>
      </c>
    </row>
    <row r="48" spans="1:10" s="643" customFormat="1" ht="13.5" thickBot="1" x14ac:dyDescent="0.25">
      <c r="A48" s="50"/>
      <c r="B48" s="955"/>
      <c r="C48" s="956"/>
      <c r="D48" s="938"/>
      <c r="E48" s="644" t="s">
        <v>208</v>
      </c>
      <c r="F48" s="645">
        <v>15</v>
      </c>
      <c r="G48" s="645">
        <v>4</v>
      </c>
      <c r="H48" s="646">
        <v>9</v>
      </c>
      <c r="I48" s="647">
        <v>2</v>
      </c>
      <c r="J48" s="648">
        <v>6</v>
      </c>
    </row>
    <row r="49" spans="1:11" s="643" customFormat="1" ht="14" thickTop="1" thickBot="1" x14ac:dyDescent="0.25">
      <c r="A49" s="50"/>
      <c r="B49" s="957"/>
      <c r="C49" s="958"/>
      <c r="D49" s="940"/>
      <c r="E49" s="649" t="s">
        <v>180</v>
      </c>
      <c r="F49" s="681">
        <v>21</v>
      </c>
      <c r="G49" s="650">
        <v>11</v>
      </c>
      <c r="H49" s="651">
        <v>22</v>
      </c>
      <c r="I49" s="650">
        <v>10</v>
      </c>
      <c r="J49" s="652">
        <v>18</v>
      </c>
      <c r="K49" s="706"/>
    </row>
    <row r="50" spans="1:11" s="643" customFormat="1" x14ac:dyDescent="0.2">
      <c r="A50" s="50"/>
      <c r="B50" s="686"/>
      <c r="C50" s="686"/>
      <c r="D50" s="686"/>
      <c r="E50" s="707"/>
      <c r="F50" s="708"/>
      <c r="G50" s="708"/>
      <c r="H50" s="708"/>
      <c r="I50" s="708"/>
      <c r="J50" s="708"/>
      <c r="K50" s="708"/>
    </row>
    <row r="51" spans="1:11" x14ac:dyDescent="0.2">
      <c r="B51" s="632" t="s">
        <v>214</v>
      </c>
      <c r="C51" s="632"/>
      <c r="D51" s="632"/>
      <c r="E51" s="632"/>
      <c r="F51" s="630"/>
      <c r="G51" s="630"/>
      <c r="H51" s="630"/>
      <c r="I51" s="630"/>
      <c r="J51" s="630"/>
      <c r="K51" s="630"/>
    </row>
    <row r="52" spans="1:11" x14ac:dyDescent="0.2">
      <c r="B52" s="632"/>
      <c r="C52" s="632"/>
      <c r="D52" s="632"/>
      <c r="E52" s="632"/>
      <c r="F52" s="630"/>
      <c r="G52" s="630"/>
      <c r="H52" s="709"/>
      <c r="I52" s="709"/>
      <c r="J52" s="709"/>
      <c r="K52" s="709"/>
    </row>
    <row r="53" spans="1:11" ht="9" customHeight="1" x14ac:dyDescent="0.2">
      <c r="B53" s="632"/>
      <c r="C53" s="632"/>
      <c r="D53" s="632"/>
      <c r="E53" s="632"/>
      <c r="F53" s="630"/>
      <c r="G53" s="630"/>
      <c r="H53" s="630"/>
      <c r="I53" s="630"/>
      <c r="J53" s="630"/>
      <c r="K53" s="630"/>
    </row>
  </sheetData>
  <mergeCells count="20">
    <mergeCell ref="B2:E2"/>
    <mergeCell ref="B4:E4"/>
    <mergeCell ref="B5:D7"/>
    <mergeCell ref="B8:B25"/>
    <mergeCell ref="C8:C19"/>
    <mergeCell ref="D8:D10"/>
    <mergeCell ref="D11:D13"/>
    <mergeCell ref="D14:D16"/>
    <mergeCell ref="D17:D19"/>
    <mergeCell ref="C20:D22"/>
    <mergeCell ref="B47:D49"/>
    <mergeCell ref="B35:D37"/>
    <mergeCell ref="B38:D40"/>
    <mergeCell ref="B41:D43"/>
    <mergeCell ref="B44:D46"/>
    <mergeCell ref="C23:D25"/>
    <mergeCell ref="B26:C34"/>
    <mergeCell ref="D26:D28"/>
    <mergeCell ref="D29:D31"/>
    <mergeCell ref="D32:D34"/>
  </mergeCells>
  <phoneticPr fontId="2"/>
  <printOptions horizontalCentered="1" verticalCentered="1"/>
  <pageMargins left="0.75" right="0.75" top="0.61" bottom="0.38" header="0.51200000000000001" footer="0.51200000000000001"/>
  <pageSetup paperSize="9" scale="78"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42"/>
  <sheetViews>
    <sheetView showGridLines="0" zoomScale="55" zoomScaleNormal="55" workbookViewId="0">
      <selection activeCell="B1" sqref="B1"/>
    </sheetView>
  </sheetViews>
  <sheetFormatPr defaultColWidth="9" defaultRowHeight="13" x14ac:dyDescent="0.2"/>
  <cols>
    <col min="1" max="1" width="9" style="49" customWidth="1"/>
    <col min="2" max="2" width="9" style="714" customWidth="1"/>
    <col min="3" max="3" width="7.81640625" style="714" customWidth="1"/>
    <col min="4" max="7" width="9" style="714" customWidth="1"/>
    <col min="8" max="8" width="9" style="757" customWidth="1"/>
    <col min="9" max="9" width="9" style="716" customWidth="1"/>
    <col min="10" max="10" width="1.453125" style="714" customWidth="1"/>
    <col min="11" max="16384" width="9" style="714"/>
  </cols>
  <sheetData>
    <row r="1" spans="1:9" s="49" customFormat="1" ht="16.5" x14ac:dyDescent="0.25">
      <c r="A1" s="49" t="s">
        <v>284</v>
      </c>
      <c r="B1" s="41" t="s">
        <v>337</v>
      </c>
      <c r="H1" s="50"/>
    </row>
    <row r="2" spans="1:9" ht="16.5" x14ac:dyDescent="0.2">
      <c r="A2" s="49" t="s">
        <v>450</v>
      </c>
      <c r="B2" s="710" t="s">
        <v>359</v>
      </c>
      <c r="C2" s="711"/>
      <c r="D2" s="711"/>
      <c r="E2" s="711"/>
      <c r="F2" s="711"/>
      <c r="G2" s="711"/>
      <c r="H2" s="712"/>
      <c r="I2" s="713"/>
    </row>
    <row r="3" spans="1:9" ht="13.5" thickBot="1" x14ac:dyDescent="0.25">
      <c r="B3" s="711"/>
      <c r="C3" s="711"/>
      <c r="D3" s="711"/>
      <c r="E3" s="711"/>
      <c r="F3" s="711"/>
      <c r="G3" s="711"/>
      <c r="H3" s="715" t="s">
        <v>483</v>
      </c>
    </row>
    <row r="4" spans="1:9" ht="13.5" thickBot="1" x14ac:dyDescent="0.25">
      <c r="B4" s="991" t="s">
        <v>181</v>
      </c>
      <c r="C4" s="992"/>
      <c r="D4" s="717" t="s">
        <v>484</v>
      </c>
      <c r="E4" s="717" t="s">
        <v>573</v>
      </c>
      <c r="F4" s="718" t="s">
        <v>611</v>
      </c>
      <c r="G4" s="717" t="s">
        <v>612</v>
      </c>
      <c r="H4" s="719" t="s">
        <v>674</v>
      </c>
      <c r="I4" s="714"/>
    </row>
    <row r="5" spans="1:9" x14ac:dyDescent="0.2">
      <c r="B5" s="988" t="s">
        <v>472</v>
      </c>
      <c r="C5" s="720" t="s">
        <v>207</v>
      </c>
      <c r="D5" s="721">
        <v>605</v>
      </c>
      <c r="E5" s="722">
        <v>682</v>
      </c>
      <c r="F5" s="723">
        <v>454</v>
      </c>
      <c r="G5" s="722">
        <v>440</v>
      </c>
      <c r="H5" s="724">
        <v>430</v>
      </c>
      <c r="I5" s="714"/>
    </row>
    <row r="6" spans="1:9" ht="13.5" thickBot="1" x14ac:dyDescent="0.25">
      <c r="B6" s="989"/>
      <c r="C6" s="725" t="s">
        <v>208</v>
      </c>
      <c r="D6" s="726">
        <v>468</v>
      </c>
      <c r="E6" s="726">
        <v>428</v>
      </c>
      <c r="F6" s="727">
        <v>324</v>
      </c>
      <c r="G6" s="728">
        <v>302</v>
      </c>
      <c r="H6" s="729">
        <v>320</v>
      </c>
      <c r="I6" s="714"/>
    </row>
    <row r="7" spans="1:9" ht="14" thickTop="1" thickBot="1" x14ac:dyDescent="0.25">
      <c r="B7" s="990"/>
      <c r="C7" s="730" t="s">
        <v>180</v>
      </c>
      <c r="D7" s="731">
        <v>1073</v>
      </c>
      <c r="E7" s="732">
        <v>1110</v>
      </c>
      <c r="F7" s="733">
        <v>778</v>
      </c>
      <c r="G7" s="732">
        <v>742</v>
      </c>
      <c r="H7" s="734">
        <v>740</v>
      </c>
      <c r="I7" s="714"/>
    </row>
    <row r="8" spans="1:9" x14ac:dyDescent="0.2">
      <c r="B8" s="988" t="s">
        <v>473</v>
      </c>
      <c r="C8" s="735" t="s">
        <v>207</v>
      </c>
      <c r="D8" s="736">
        <v>4</v>
      </c>
      <c r="E8" s="736">
        <v>7</v>
      </c>
      <c r="F8" s="737">
        <v>8</v>
      </c>
      <c r="G8" s="736">
        <v>4</v>
      </c>
      <c r="H8" s="738">
        <v>11</v>
      </c>
      <c r="I8" s="714"/>
    </row>
    <row r="9" spans="1:9" ht="13.5" thickBot="1" x14ac:dyDescent="0.25">
      <c r="B9" s="989"/>
      <c r="C9" s="725" t="s">
        <v>208</v>
      </c>
      <c r="D9" s="726">
        <v>5</v>
      </c>
      <c r="E9" s="726">
        <v>25</v>
      </c>
      <c r="F9" s="727">
        <v>8</v>
      </c>
      <c r="G9" s="728">
        <v>3</v>
      </c>
      <c r="H9" s="729">
        <v>5</v>
      </c>
      <c r="I9" s="714"/>
    </row>
    <row r="10" spans="1:9" ht="14" thickTop="1" thickBot="1" x14ac:dyDescent="0.25">
      <c r="B10" s="990"/>
      <c r="C10" s="730" t="s">
        <v>180</v>
      </c>
      <c r="D10" s="732">
        <v>9</v>
      </c>
      <c r="E10" s="732">
        <v>32</v>
      </c>
      <c r="F10" s="733">
        <v>16</v>
      </c>
      <c r="G10" s="732">
        <v>7</v>
      </c>
      <c r="H10" s="734">
        <v>16</v>
      </c>
      <c r="I10" s="714"/>
    </row>
    <row r="11" spans="1:9" x14ac:dyDescent="0.2">
      <c r="B11" s="988" t="s">
        <v>474</v>
      </c>
      <c r="C11" s="735" t="s">
        <v>207</v>
      </c>
      <c r="D11" s="736">
        <v>48</v>
      </c>
      <c r="E11" s="736">
        <v>52</v>
      </c>
      <c r="F11" s="737">
        <v>32</v>
      </c>
      <c r="G11" s="736">
        <v>30</v>
      </c>
      <c r="H11" s="738">
        <v>45</v>
      </c>
      <c r="I11" s="714"/>
    </row>
    <row r="12" spans="1:9" ht="13.5" thickBot="1" x14ac:dyDescent="0.25">
      <c r="B12" s="989"/>
      <c r="C12" s="725" t="s">
        <v>208</v>
      </c>
      <c r="D12" s="726">
        <v>38</v>
      </c>
      <c r="E12" s="726">
        <v>19</v>
      </c>
      <c r="F12" s="727">
        <v>12</v>
      </c>
      <c r="G12" s="728">
        <v>15</v>
      </c>
      <c r="H12" s="729">
        <v>20</v>
      </c>
      <c r="I12" s="714"/>
    </row>
    <row r="13" spans="1:9" ht="14" thickTop="1" thickBot="1" x14ac:dyDescent="0.25">
      <c r="B13" s="990"/>
      <c r="C13" s="730" t="s">
        <v>180</v>
      </c>
      <c r="D13" s="732">
        <v>86</v>
      </c>
      <c r="E13" s="732">
        <v>71</v>
      </c>
      <c r="F13" s="733">
        <v>44</v>
      </c>
      <c r="G13" s="732">
        <v>45</v>
      </c>
      <c r="H13" s="734">
        <v>65</v>
      </c>
      <c r="I13" s="714"/>
    </row>
    <row r="14" spans="1:9" x14ac:dyDescent="0.2">
      <c r="B14" s="988" t="s">
        <v>475</v>
      </c>
      <c r="C14" s="735" t="s">
        <v>207</v>
      </c>
      <c r="D14" s="736">
        <v>0</v>
      </c>
      <c r="E14" s="736">
        <v>2</v>
      </c>
      <c r="F14" s="737">
        <v>0</v>
      </c>
      <c r="G14" s="736">
        <v>0</v>
      </c>
      <c r="H14" s="738">
        <v>0</v>
      </c>
      <c r="I14" s="714"/>
    </row>
    <row r="15" spans="1:9" ht="13.5" thickBot="1" x14ac:dyDescent="0.25">
      <c r="B15" s="989"/>
      <c r="C15" s="725" t="s">
        <v>208</v>
      </c>
      <c r="D15" s="726">
        <v>2</v>
      </c>
      <c r="E15" s="726">
        <v>0</v>
      </c>
      <c r="F15" s="727">
        <v>0</v>
      </c>
      <c r="G15" s="728">
        <v>0</v>
      </c>
      <c r="H15" s="729">
        <v>0</v>
      </c>
      <c r="I15" s="714"/>
    </row>
    <row r="16" spans="1:9" ht="14" thickTop="1" thickBot="1" x14ac:dyDescent="0.25">
      <c r="B16" s="990"/>
      <c r="C16" s="730" t="s">
        <v>180</v>
      </c>
      <c r="D16" s="732">
        <v>2</v>
      </c>
      <c r="E16" s="732">
        <v>2</v>
      </c>
      <c r="F16" s="733">
        <v>0</v>
      </c>
      <c r="G16" s="732">
        <v>0</v>
      </c>
      <c r="H16" s="734">
        <v>0</v>
      </c>
      <c r="I16" s="714"/>
    </row>
    <row r="17" spans="1:8" s="714" customFormat="1" x14ac:dyDescent="0.2">
      <c r="A17" s="49"/>
      <c r="B17" s="988" t="s">
        <v>476</v>
      </c>
      <c r="C17" s="735" t="s">
        <v>207</v>
      </c>
      <c r="D17" s="721">
        <v>3</v>
      </c>
      <c r="E17" s="721">
        <v>14</v>
      </c>
      <c r="F17" s="739">
        <v>7</v>
      </c>
      <c r="G17" s="721">
        <v>2</v>
      </c>
      <c r="H17" s="740">
        <v>6</v>
      </c>
    </row>
    <row r="18" spans="1:8" s="714" customFormat="1" ht="13.5" thickBot="1" x14ac:dyDescent="0.25">
      <c r="A18" s="49"/>
      <c r="B18" s="989"/>
      <c r="C18" s="725" t="s">
        <v>208</v>
      </c>
      <c r="D18" s="726">
        <v>13</v>
      </c>
      <c r="E18" s="726">
        <v>13</v>
      </c>
      <c r="F18" s="727">
        <v>9</v>
      </c>
      <c r="G18" s="728">
        <v>4</v>
      </c>
      <c r="H18" s="729">
        <v>3</v>
      </c>
    </row>
    <row r="19" spans="1:8" s="714" customFormat="1" ht="14" thickTop="1" thickBot="1" x14ac:dyDescent="0.25">
      <c r="A19" s="49"/>
      <c r="B19" s="990"/>
      <c r="C19" s="730" t="s">
        <v>180</v>
      </c>
      <c r="D19" s="732">
        <v>16</v>
      </c>
      <c r="E19" s="732">
        <v>27</v>
      </c>
      <c r="F19" s="733">
        <v>16</v>
      </c>
      <c r="G19" s="732">
        <v>6</v>
      </c>
      <c r="H19" s="734">
        <v>9</v>
      </c>
    </row>
    <row r="20" spans="1:8" s="714" customFormat="1" x14ac:dyDescent="0.2">
      <c r="A20" s="49"/>
      <c r="B20" s="988" t="s">
        <v>477</v>
      </c>
      <c r="C20" s="735" t="s">
        <v>207</v>
      </c>
      <c r="D20" s="736">
        <v>64</v>
      </c>
      <c r="E20" s="736">
        <v>57</v>
      </c>
      <c r="F20" s="737">
        <v>55</v>
      </c>
      <c r="G20" s="736">
        <v>38</v>
      </c>
      <c r="H20" s="738">
        <v>57</v>
      </c>
    </row>
    <row r="21" spans="1:8" s="714" customFormat="1" ht="13.5" thickBot="1" x14ac:dyDescent="0.25">
      <c r="A21" s="49"/>
      <c r="B21" s="989"/>
      <c r="C21" s="725" t="s">
        <v>208</v>
      </c>
      <c r="D21" s="726">
        <v>48</v>
      </c>
      <c r="E21" s="726">
        <v>46</v>
      </c>
      <c r="F21" s="727">
        <v>27</v>
      </c>
      <c r="G21" s="728">
        <v>41</v>
      </c>
      <c r="H21" s="729">
        <v>40</v>
      </c>
    </row>
    <row r="22" spans="1:8" s="714" customFormat="1" ht="14" thickTop="1" thickBot="1" x14ac:dyDescent="0.25">
      <c r="A22" s="49"/>
      <c r="B22" s="990"/>
      <c r="C22" s="730" t="s">
        <v>180</v>
      </c>
      <c r="D22" s="732">
        <v>112</v>
      </c>
      <c r="E22" s="732">
        <v>103</v>
      </c>
      <c r="F22" s="733">
        <v>82</v>
      </c>
      <c r="G22" s="732">
        <v>79</v>
      </c>
      <c r="H22" s="734">
        <v>97</v>
      </c>
    </row>
    <row r="23" spans="1:8" s="714" customFormat="1" x14ac:dyDescent="0.2">
      <c r="A23" s="49"/>
      <c r="B23" s="988" t="s">
        <v>478</v>
      </c>
      <c r="C23" s="735" t="s">
        <v>207</v>
      </c>
      <c r="D23" s="736">
        <v>1678</v>
      </c>
      <c r="E23" s="736">
        <v>1667</v>
      </c>
      <c r="F23" s="737">
        <v>1457</v>
      </c>
      <c r="G23" s="736">
        <v>1314</v>
      </c>
      <c r="H23" s="738">
        <v>1500</v>
      </c>
    </row>
    <row r="24" spans="1:8" s="714" customFormat="1" ht="13.5" thickBot="1" x14ac:dyDescent="0.25">
      <c r="A24" s="49"/>
      <c r="B24" s="989"/>
      <c r="C24" s="725" t="s">
        <v>208</v>
      </c>
      <c r="D24" s="741">
        <v>1485</v>
      </c>
      <c r="E24" s="741">
        <v>1490</v>
      </c>
      <c r="F24" s="742">
        <v>1247</v>
      </c>
      <c r="G24" s="743">
        <v>1150</v>
      </c>
      <c r="H24" s="744">
        <v>1275</v>
      </c>
    </row>
    <row r="25" spans="1:8" s="714" customFormat="1" ht="14" thickTop="1" thickBot="1" x14ac:dyDescent="0.25">
      <c r="A25" s="49"/>
      <c r="B25" s="990"/>
      <c r="C25" s="730" t="s">
        <v>180</v>
      </c>
      <c r="D25" s="731">
        <v>3163</v>
      </c>
      <c r="E25" s="731">
        <v>3157</v>
      </c>
      <c r="F25" s="745">
        <v>2704</v>
      </c>
      <c r="G25" s="731">
        <v>2464</v>
      </c>
      <c r="H25" s="746">
        <v>2775</v>
      </c>
    </row>
    <row r="26" spans="1:8" s="714" customFormat="1" x14ac:dyDescent="0.2">
      <c r="A26" s="49"/>
      <c r="B26" s="988" t="s">
        <v>479</v>
      </c>
      <c r="C26" s="735" t="s">
        <v>207</v>
      </c>
      <c r="D26" s="736">
        <v>28</v>
      </c>
      <c r="E26" s="736">
        <v>54</v>
      </c>
      <c r="F26" s="737">
        <v>50</v>
      </c>
      <c r="G26" s="736">
        <v>43</v>
      </c>
      <c r="H26" s="738">
        <v>37</v>
      </c>
    </row>
    <row r="27" spans="1:8" s="714" customFormat="1" ht="13.5" thickBot="1" x14ac:dyDescent="0.25">
      <c r="A27" s="49"/>
      <c r="B27" s="989"/>
      <c r="C27" s="725" t="s">
        <v>208</v>
      </c>
      <c r="D27" s="726">
        <v>30</v>
      </c>
      <c r="E27" s="726">
        <v>47</v>
      </c>
      <c r="F27" s="727">
        <v>29</v>
      </c>
      <c r="G27" s="728">
        <v>40</v>
      </c>
      <c r="H27" s="729">
        <v>45</v>
      </c>
    </row>
    <row r="28" spans="1:8" s="714" customFormat="1" ht="14" thickTop="1" thickBot="1" x14ac:dyDescent="0.25">
      <c r="A28" s="49"/>
      <c r="B28" s="990"/>
      <c r="C28" s="730" t="s">
        <v>180</v>
      </c>
      <c r="D28" s="732">
        <v>58</v>
      </c>
      <c r="E28" s="732">
        <v>101</v>
      </c>
      <c r="F28" s="733">
        <v>79</v>
      </c>
      <c r="G28" s="732">
        <v>83</v>
      </c>
      <c r="H28" s="734">
        <v>82</v>
      </c>
    </row>
    <row r="29" spans="1:8" s="714" customFormat="1" x14ac:dyDescent="0.2">
      <c r="A29" s="49"/>
      <c r="B29" s="988" t="s">
        <v>480</v>
      </c>
      <c r="C29" s="735" t="s">
        <v>207</v>
      </c>
      <c r="D29" s="721">
        <v>75</v>
      </c>
      <c r="E29" s="721">
        <v>84</v>
      </c>
      <c r="F29" s="739">
        <v>67</v>
      </c>
      <c r="G29" s="721">
        <v>54</v>
      </c>
      <c r="H29" s="740">
        <v>40</v>
      </c>
    </row>
    <row r="30" spans="1:8" s="714" customFormat="1" ht="13.5" thickBot="1" x14ac:dyDescent="0.25">
      <c r="A30" s="49"/>
      <c r="B30" s="989"/>
      <c r="C30" s="725" t="s">
        <v>208</v>
      </c>
      <c r="D30" s="726">
        <v>53</v>
      </c>
      <c r="E30" s="726">
        <v>53</v>
      </c>
      <c r="F30" s="727">
        <v>33</v>
      </c>
      <c r="G30" s="728">
        <v>29</v>
      </c>
      <c r="H30" s="729">
        <v>35</v>
      </c>
    </row>
    <row r="31" spans="1:8" s="714" customFormat="1" ht="14" thickTop="1" thickBot="1" x14ac:dyDescent="0.25">
      <c r="A31" s="49"/>
      <c r="B31" s="990"/>
      <c r="C31" s="730" t="s">
        <v>180</v>
      </c>
      <c r="D31" s="731">
        <v>128</v>
      </c>
      <c r="E31" s="731">
        <v>137</v>
      </c>
      <c r="F31" s="745">
        <v>100</v>
      </c>
      <c r="G31" s="731">
        <v>83</v>
      </c>
      <c r="H31" s="746">
        <v>75</v>
      </c>
    </row>
    <row r="32" spans="1:8" s="714" customFormat="1" x14ac:dyDescent="0.2">
      <c r="A32" s="49"/>
      <c r="B32" s="988" t="s">
        <v>481</v>
      </c>
      <c r="C32" s="735" t="s">
        <v>207</v>
      </c>
      <c r="D32" s="736">
        <v>5949</v>
      </c>
      <c r="E32" s="736">
        <v>5870</v>
      </c>
      <c r="F32" s="737">
        <v>5073</v>
      </c>
      <c r="G32" s="736">
        <v>4722</v>
      </c>
      <c r="H32" s="738">
        <v>5535</v>
      </c>
    </row>
    <row r="33" spans="2:9" ht="13.5" thickBot="1" x14ac:dyDescent="0.25">
      <c r="B33" s="989"/>
      <c r="C33" s="725" t="s">
        <v>208</v>
      </c>
      <c r="D33" s="726">
        <v>5808</v>
      </c>
      <c r="E33" s="726">
        <v>6012</v>
      </c>
      <c r="F33" s="727">
        <v>4765</v>
      </c>
      <c r="G33" s="728">
        <v>4625</v>
      </c>
      <c r="H33" s="729">
        <v>5133</v>
      </c>
      <c r="I33" s="714"/>
    </row>
    <row r="34" spans="2:9" ht="14" thickTop="1" thickBot="1" x14ac:dyDescent="0.25">
      <c r="B34" s="990"/>
      <c r="C34" s="730" t="s">
        <v>180</v>
      </c>
      <c r="D34" s="732">
        <v>11757</v>
      </c>
      <c r="E34" s="732">
        <v>11882</v>
      </c>
      <c r="F34" s="733">
        <v>9838</v>
      </c>
      <c r="G34" s="732">
        <v>9347</v>
      </c>
      <c r="H34" s="734">
        <v>10668</v>
      </c>
      <c r="I34" s="714"/>
    </row>
    <row r="35" spans="2:9" x14ac:dyDescent="0.2">
      <c r="B35" s="994" t="s">
        <v>482</v>
      </c>
      <c r="C35" s="735" t="s">
        <v>207</v>
      </c>
      <c r="D35" s="721">
        <v>606</v>
      </c>
      <c r="E35" s="721">
        <v>566</v>
      </c>
      <c r="F35" s="739">
        <v>572</v>
      </c>
      <c r="G35" s="721">
        <v>694</v>
      </c>
      <c r="H35" s="740">
        <v>577</v>
      </c>
      <c r="I35" s="714"/>
    </row>
    <row r="36" spans="2:9" ht="13.5" thickBot="1" x14ac:dyDescent="0.25">
      <c r="B36" s="995"/>
      <c r="C36" s="725" t="s">
        <v>208</v>
      </c>
      <c r="D36" s="726">
        <v>904</v>
      </c>
      <c r="E36" s="726">
        <v>722</v>
      </c>
      <c r="F36" s="727">
        <v>756</v>
      </c>
      <c r="G36" s="728">
        <v>1012</v>
      </c>
      <c r="H36" s="729">
        <v>924</v>
      </c>
      <c r="I36" s="714"/>
    </row>
    <row r="37" spans="2:9" ht="14" thickTop="1" thickBot="1" x14ac:dyDescent="0.25">
      <c r="B37" s="996"/>
      <c r="C37" s="747" t="s">
        <v>180</v>
      </c>
      <c r="D37" s="731">
        <v>1510</v>
      </c>
      <c r="E37" s="731">
        <v>1288</v>
      </c>
      <c r="F37" s="745">
        <v>1328</v>
      </c>
      <c r="G37" s="731">
        <v>1706</v>
      </c>
      <c r="H37" s="746">
        <v>1501</v>
      </c>
      <c r="I37" s="714"/>
    </row>
    <row r="38" spans="2:9" ht="13.5" thickTop="1" x14ac:dyDescent="0.2">
      <c r="B38" s="993" t="s">
        <v>192</v>
      </c>
      <c r="C38" s="748" t="s">
        <v>207</v>
      </c>
      <c r="D38" s="731">
        <v>9060</v>
      </c>
      <c r="E38" s="749">
        <v>9055</v>
      </c>
      <c r="F38" s="750">
        <v>7775</v>
      </c>
      <c r="G38" s="749">
        <v>7341</v>
      </c>
      <c r="H38" s="751">
        <v>8258</v>
      </c>
      <c r="I38" s="714"/>
    </row>
    <row r="39" spans="2:9" ht="13.5" thickBot="1" x14ac:dyDescent="0.25">
      <c r="B39" s="989"/>
      <c r="C39" s="725" t="s">
        <v>208</v>
      </c>
      <c r="D39" s="726">
        <v>8854</v>
      </c>
      <c r="E39" s="726">
        <v>8855</v>
      </c>
      <c r="F39" s="727">
        <v>7210</v>
      </c>
      <c r="G39" s="728">
        <f>SUM(G6,G9,G12,G15,G18,G21,G24,G27,G30,G33,G36)</f>
        <v>7221</v>
      </c>
      <c r="H39" s="729">
        <v>7800</v>
      </c>
      <c r="I39" s="714"/>
    </row>
    <row r="40" spans="2:9" ht="14" thickTop="1" thickBot="1" x14ac:dyDescent="0.25">
      <c r="B40" s="990"/>
      <c r="C40" s="730" t="s">
        <v>180</v>
      </c>
      <c r="D40" s="732">
        <v>17914</v>
      </c>
      <c r="E40" s="732">
        <v>17910</v>
      </c>
      <c r="F40" s="733">
        <v>14985</v>
      </c>
      <c r="G40" s="732">
        <v>14562</v>
      </c>
      <c r="H40" s="734">
        <v>16058</v>
      </c>
      <c r="I40" s="714"/>
    </row>
    <row r="41" spans="2:9" x14ac:dyDescent="0.2">
      <c r="B41" s="752"/>
      <c r="C41" s="753"/>
      <c r="D41" s="754"/>
      <c r="E41" s="754"/>
      <c r="F41" s="754"/>
      <c r="G41" s="754"/>
      <c r="H41" s="755"/>
      <c r="I41" s="754"/>
    </row>
    <row r="42" spans="2:9" x14ac:dyDescent="0.2">
      <c r="B42" s="711"/>
      <c r="C42" s="711"/>
      <c r="D42" s="711"/>
      <c r="E42" s="711"/>
      <c r="F42" s="711"/>
      <c r="G42" s="711"/>
      <c r="H42" s="712"/>
      <c r="I42" s="756"/>
    </row>
  </sheetData>
  <mergeCells count="13">
    <mergeCell ref="B38:B40"/>
    <mergeCell ref="B26:B28"/>
    <mergeCell ref="B29:B31"/>
    <mergeCell ref="B32:B34"/>
    <mergeCell ref="B35:B37"/>
    <mergeCell ref="B17:B19"/>
    <mergeCell ref="B20:B22"/>
    <mergeCell ref="B23:B25"/>
    <mergeCell ref="B4:C4"/>
    <mergeCell ref="B5:B7"/>
    <mergeCell ref="B8:B10"/>
    <mergeCell ref="B11:B13"/>
    <mergeCell ref="B14:B16"/>
  </mergeCells>
  <phoneticPr fontId="2"/>
  <printOptions horizontalCentered="1" verticalCentered="1"/>
  <pageMargins left="0.75" right="0.75" top="0.6" bottom="0.38" header="0.51200000000000001" footer="0.51200000000000001"/>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2"/>
  <sheetViews>
    <sheetView showGridLines="0" zoomScaleNormal="100" workbookViewId="0">
      <selection activeCell="G15" sqref="G15"/>
    </sheetView>
  </sheetViews>
  <sheetFormatPr defaultColWidth="9" defaultRowHeight="13" x14ac:dyDescent="0.2"/>
  <cols>
    <col min="1" max="1" width="9" style="1" customWidth="1"/>
    <col min="2" max="2" width="0.90625" style="1" customWidth="1"/>
    <col min="3" max="3" width="23.1796875" style="3" customWidth="1"/>
    <col min="4" max="8" width="10.36328125" style="3" customWidth="1"/>
    <col min="9" max="12" width="9" style="3" customWidth="1"/>
    <col min="13" max="13" width="9" style="4" customWidth="1"/>
    <col min="14" max="14" width="1.453125" style="3" customWidth="1"/>
    <col min="15" max="16384" width="9" style="3"/>
  </cols>
  <sheetData>
    <row r="1" spans="1:13" s="1" customFormat="1" ht="16.5" x14ac:dyDescent="0.25">
      <c r="A1" s="1" t="s">
        <v>284</v>
      </c>
      <c r="C1" s="2" t="s">
        <v>288</v>
      </c>
    </row>
    <row r="2" spans="1:13" ht="16.5" x14ac:dyDescent="0.2">
      <c r="A2" s="1" t="s">
        <v>285</v>
      </c>
      <c r="C2" s="5" t="s">
        <v>360</v>
      </c>
      <c r="D2" s="6"/>
      <c r="E2" s="6"/>
      <c r="F2" s="6"/>
      <c r="G2" s="6"/>
    </row>
    <row r="3" spans="1:13" ht="17" thickBot="1" x14ac:dyDescent="0.25">
      <c r="C3" s="5"/>
      <c r="D3" s="6"/>
      <c r="E3" s="6"/>
      <c r="F3" s="6"/>
      <c r="G3" s="6"/>
      <c r="H3" s="7" t="s">
        <v>307</v>
      </c>
    </row>
    <row r="4" spans="1:13" ht="13.5" thickBot="1" x14ac:dyDescent="0.25">
      <c r="C4" s="31" t="s">
        <v>230</v>
      </c>
      <c r="D4" s="8" t="s">
        <v>485</v>
      </c>
      <c r="E4" s="8" t="s">
        <v>571</v>
      </c>
      <c r="F4" s="9" t="s">
        <v>608</v>
      </c>
      <c r="G4" s="8" t="s">
        <v>671</v>
      </c>
      <c r="H4" s="32" t="s">
        <v>742</v>
      </c>
      <c r="I4" s="10"/>
      <c r="J4" s="10"/>
      <c r="K4" s="10"/>
      <c r="L4" s="10"/>
      <c r="M4" s="3"/>
    </row>
    <row r="5" spans="1:13" ht="13.5" thickTop="1" x14ac:dyDescent="0.2">
      <c r="C5" s="25" t="s">
        <v>649</v>
      </c>
      <c r="D5" s="27">
        <v>38</v>
      </c>
      <c r="E5" s="27">
        <v>71</v>
      </c>
      <c r="F5" s="26">
        <v>16</v>
      </c>
      <c r="G5" s="27">
        <v>0</v>
      </c>
      <c r="H5" s="33">
        <v>6</v>
      </c>
      <c r="I5" s="11"/>
      <c r="J5" s="11"/>
      <c r="K5" s="11"/>
      <c r="L5" s="11"/>
      <c r="M5" s="3"/>
    </row>
    <row r="6" spans="1:13" ht="13.5" thickBot="1" x14ac:dyDescent="0.25">
      <c r="C6" s="28" t="s">
        <v>308</v>
      </c>
      <c r="D6" s="30">
        <v>485</v>
      </c>
      <c r="E6" s="30">
        <v>556</v>
      </c>
      <c r="F6" s="29">
        <v>572</v>
      </c>
      <c r="G6" s="30">
        <v>572</v>
      </c>
      <c r="H6" s="34">
        <v>578</v>
      </c>
      <c r="I6" s="12"/>
      <c r="J6" s="12"/>
      <c r="K6" s="11"/>
      <c r="L6" s="11"/>
      <c r="M6" s="3"/>
    </row>
    <row r="7" spans="1:13" x14ac:dyDescent="0.2">
      <c r="C7" s="13"/>
      <c r="D7" s="13"/>
      <c r="E7" s="13"/>
      <c r="F7" s="14"/>
      <c r="G7" s="14"/>
      <c r="H7" s="15"/>
      <c r="I7" s="12"/>
      <c r="J7" s="12"/>
      <c r="K7" s="11"/>
      <c r="L7" s="11"/>
      <c r="M7" s="11"/>
    </row>
    <row r="8" spans="1:13" x14ac:dyDescent="0.2">
      <c r="C8" s="16"/>
      <c r="D8" s="16"/>
      <c r="E8" s="16"/>
      <c r="F8" s="12"/>
      <c r="G8" s="12"/>
      <c r="H8" s="11"/>
      <c r="I8" s="11"/>
      <c r="J8" s="11"/>
      <c r="K8" s="11"/>
      <c r="L8" s="11"/>
      <c r="M8" s="11"/>
    </row>
    <row r="9" spans="1:13" x14ac:dyDescent="0.2">
      <c r="C9" s="17"/>
      <c r="D9" s="18"/>
      <c r="E9" s="18"/>
      <c r="F9" s="19"/>
      <c r="G9" s="19"/>
      <c r="H9" s="11"/>
      <c r="I9" s="11"/>
      <c r="J9" s="11"/>
      <c r="K9" s="11"/>
      <c r="L9" s="11"/>
      <c r="M9" s="11"/>
    </row>
    <row r="10" spans="1:13" x14ac:dyDescent="0.2">
      <c r="C10" s="17"/>
      <c r="D10" s="18"/>
      <c r="E10" s="18"/>
      <c r="F10" s="19"/>
      <c r="G10" s="19"/>
      <c r="H10" s="11"/>
      <c r="I10" s="11"/>
      <c r="J10" s="11"/>
      <c r="K10" s="11"/>
      <c r="L10" s="11"/>
      <c r="M10" s="11"/>
    </row>
    <row r="11" spans="1:13" x14ac:dyDescent="0.2">
      <c r="C11" s="17"/>
      <c r="D11" s="20"/>
      <c r="E11" s="10"/>
      <c r="F11" s="19"/>
      <c r="G11" s="19"/>
      <c r="H11" s="11"/>
      <c r="I11" s="11"/>
      <c r="J11" s="11"/>
      <c r="K11" s="11"/>
      <c r="L11" s="11"/>
      <c r="M11" s="11"/>
    </row>
    <row r="12" spans="1:13" x14ac:dyDescent="0.2">
      <c r="C12" s="17"/>
      <c r="D12" s="18"/>
      <c r="E12" s="18"/>
      <c r="F12" s="19"/>
      <c r="G12" s="19"/>
      <c r="H12" s="11"/>
      <c r="I12" s="11"/>
      <c r="J12" s="11"/>
      <c r="K12" s="11"/>
      <c r="L12" s="11"/>
      <c r="M12" s="11"/>
    </row>
    <row r="13" spans="1:13" x14ac:dyDescent="0.2">
      <c r="C13" s="17"/>
      <c r="D13" s="18"/>
      <c r="E13" s="18"/>
      <c r="F13" s="19"/>
      <c r="G13" s="19"/>
      <c r="H13" s="11"/>
      <c r="I13" s="11"/>
      <c r="J13" s="11"/>
      <c r="K13" s="11"/>
      <c r="L13" s="11"/>
      <c r="M13" s="11"/>
    </row>
    <row r="14" spans="1:13" x14ac:dyDescent="0.2">
      <c r="C14" s="17"/>
      <c r="D14" s="18"/>
      <c r="E14" s="18"/>
      <c r="F14" s="19"/>
      <c r="G14" s="19"/>
      <c r="H14" s="11"/>
      <c r="I14" s="11"/>
      <c r="J14" s="11"/>
      <c r="K14" s="11"/>
      <c r="L14" s="11"/>
      <c r="M14" s="11"/>
    </row>
    <row r="15" spans="1:13" x14ac:dyDescent="0.2">
      <c r="C15" s="17"/>
      <c r="D15" s="18"/>
      <c r="E15" s="18"/>
      <c r="F15" s="19"/>
      <c r="G15" s="19"/>
      <c r="H15" s="11"/>
      <c r="I15" s="11"/>
      <c r="J15" s="11"/>
      <c r="K15" s="11"/>
      <c r="L15" s="11"/>
      <c r="M15" s="11"/>
    </row>
    <row r="16" spans="1:13" x14ac:dyDescent="0.2">
      <c r="C16" s="17"/>
      <c r="D16" s="18"/>
      <c r="E16" s="18"/>
      <c r="F16" s="19"/>
      <c r="G16" s="19"/>
      <c r="H16" s="11"/>
      <c r="I16" s="11"/>
      <c r="J16" s="11"/>
      <c r="K16" s="11"/>
      <c r="L16" s="21"/>
      <c r="M16" s="11"/>
    </row>
    <row r="17" spans="3:13" x14ac:dyDescent="0.2">
      <c r="C17" s="17"/>
      <c r="D17" s="18"/>
      <c r="E17" s="18"/>
      <c r="F17" s="19"/>
      <c r="G17" s="19"/>
      <c r="H17" s="11"/>
      <c r="I17" s="11"/>
      <c r="J17" s="11"/>
      <c r="K17" s="11"/>
      <c r="L17" s="11"/>
      <c r="M17" s="11"/>
    </row>
    <row r="18" spans="3:13" x14ac:dyDescent="0.2">
      <c r="C18" s="17"/>
      <c r="D18" s="18"/>
      <c r="E18" s="18"/>
      <c r="F18" s="19"/>
      <c r="G18" s="19"/>
      <c r="H18" s="11"/>
      <c r="I18" s="11"/>
      <c r="J18" s="11"/>
      <c r="K18" s="11"/>
      <c r="L18" s="11"/>
      <c r="M18" s="11"/>
    </row>
    <row r="19" spans="3:13" x14ac:dyDescent="0.2">
      <c r="C19" s="17"/>
      <c r="D19" s="18"/>
      <c r="E19" s="18"/>
      <c r="F19" s="19"/>
      <c r="G19" s="19"/>
      <c r="H19" s="11"/>
      <c r="I19" s="11"/>
      <c r="J19" s="11"/>
      <c r="K19" s="11"/>
      <c r="L19" s="11"/>
      <c r="M19" s="11"/>
    </row>
    <row r="20" spans="3:13" x14ac:dyDescent="0.2">
      <c r="C20" s="17"/>
      <c r="D20" s="18"/>
      <c r="E20" s="18"/>
      <c r="F20" s="19"/>
      <c r="G20" s="19"/>
      <c r="H20" s="11"/>
      <c r="I20" s="11"/>
      <c r="J20" s="11"/>
      <c r="K20" s="11"/>
      <c r="L20" s="11"/>
      <c r="M20" s="11"/>
    </row>
    <row r="21" spans="3:13" x14ac:dyDescent="0.2">
      <c r="C21" s="17"/>
      <c r="D21" s="18"/>
      <c r="E21" s="18"/>
      <c r="F21" s="19"/>
      <c r="G21" s="19"/>
      <c r="H21" s="11"/>
      <c r="I21" s="11"/>
      <c r="J21" s="11"/>
      <c r="K21" s="11"/>
      <c r="L21" s="11"/>
      <c r="M21" s="11"/>
    </row>
    <row r="22" spans="3:13" x14ac:dyDescent="0.2">
      <c r="C22" s="17"/>
      <c r="D22" s="18"/>
      <c r="E22" s="18"/>
      <c r="F22" s="19"/>
      <c r="G22" s="19"/>
      <c r="H22" s="11"/>
      <c r="I22" s="11"/>
      <c r="J22" s="11"/>
      <c r="K22" s="11"/>
      <c r="L22" s="11"/>
      <c r="M22" s="11"/>
    </row>
    <row r="23" spans="3:13" x14ac:dyDescent="0.2">
      <c r="C23" s="17"/>
      <c r="D23" s="18"/>
      <c r="E23" s="18"/>
      <c r="F23" s="19"/>
      <c r="G23" s="19"/>
      <c r="H23" s="11"/>
      <c r="I23" s="11"/>
      <c r="J23" s="11"/>
      <c r="K23" s="11"/>
      <c r="L23" s="11"/>
      <c r="M23" s="11"/>
    </row>
    <row r="24" spans="3:13" x14ac:dyDescent="0.2">
      <c r="C24" s="17"/>
      <c r="D24" s="18"/>
      <c r="E24" s="18"/>
      <c r="F24" s="19"/>
      <c r="G24" s="19"/>
      <c r="H24" s="11"/>
      <c r="I24" s="11"/>
      <c r="J24" s="11"/>
      <c r="K24" s="11"/>
      <c r="L24" s="11"/>
      <c r="M24" s="11"/>
    </row>
    <row r="25" spans="3:13" x14ac:dyDescent="0.2">
      <c r="C25" s="17"/>
      <c r="D25" s="22"/>
      <c r="E25" s="22"/>
      <c r="F25" s="19"/>
      <c r="G25" s="19"/>
      <c r="H25" s="11"/>
      <c r="I25" s="11"/>
      <c r="J25" s="11"/>
      <c r="K25" s="11"/>
      <c r="L25" s="11"/>
      <c r="M25" s="11"/>
    </row>
    <row r="26" spans="3:13" x14ac:dyDescent="0.2">
      <c r="C26" s="997"/>
      <c r="D26" s="18"/>
      <c r="E26" s="18"/>
      <c r="F26" s="19"/>
      <c r="G26" s="19"/>
      <c r="H26" s="11"/>
      <c r="I26" s="11"/>
      <c r="J26" s="11"/>
      <c r="K26" s="11"/>
      <c r="L26" s="11"/>
      <c r="M26" s="11"/>
    </row>
    <row r="27" spans="3:13" x14ac:dyDescent="0.2">
      <c r="C27" s="997"/>
      <c r="D27" s="18"/>
      <c r="E27" s="18"/>
      <c r="F27" s="19"/>
      <c r="G27" s="19"/>
      <c r="H27" s="11"/>
      <c r="I27" s="11"/>
      <c r="J27" s="11"/>
      <c r="K27" s="11"/>
      <c r="L27" s="11"/>
      <c r="M27" s="11"/>
    </row>
    <row r="28" spans="3:13" x14ac:dyDescent="0.2">
      <c r="C28" s="997"/>
      <c r="D28" s="18"/>
      <c r="E28" s="18"/>
      <c r="F28" s="19"/>
      <c r="G28" s="19"/>
      <c r="H28" s="11"/>
      <c r="I28" s="11"/>
      <c r="J28" s="11"/>
      <c r="K28" s="11"/>
      <c r="L28" s="11"/>
      <c r="M28" s="11"/>
    </row>
    <row r="29" spans="3:13" x14ac:dyDescent="0.2">
      <c r="C29" s="997"/>
      <c r="D29" s="18"/>
      <c r="E29" s="18"/>
      <c r="F29" s="19"/>
      <c r="G29" s="19"/>
      <c r="H29" s="11"/>
      <c r="I29" s="11"/>
      <c r="J29" s="11"/>
      <c r="K29" s="11"/>
      <c r="L29" s="11"/>
      <c r="M29" s="11"/>
    </row>
    <row r="30" spans="3:13" x14ac:dyDescent="0.2">
      <c r="C30" s="997"/>
      <c r="D30" s="18"/>
      <c r="E30" s="18"/>
      <c r="F30" s="19"/>
      <c r="G30" s="19"/>
      <c r="H30" s="11"/>
      <c r="I30" s="11"/>
      <c r="J30" s="11"/>
      <c r="K30" s="11"/>
      <c r="L30" s="11"/>
      <c r="M30" s="11"/>
    </row>
    <row r="31" spans="3:13" x14ac:dyDescent="0.2">
      <c r="C31" s="997"/>
      <c r="D31" s="18"/>
      <c r="E31" s="18"/>
      <c r="F31" s="19"/>
      <c r="G31" s="19"/>
      <c r="H31" s="11"/>
      <c r="I31" s="11"/>
      <c r="J31" s="11"/>
      <c r="K31" s="11"/>
      <c r="L31" s="11"/>
      <c r="M31" s="11"/>
    </row>
    <row r="32" spans="3:13" x14ac:dyDescent="0.2">
      <c r="C32" s="997"/>
      <c r="D32" s="22"/>
      <c r="E32" s="22"/>
      <c r="F32" s="19"/>
      <c r="G32" s="19"/>
      <c r="H32" s="11"/>
      <c r="I32" s="11"/>
      <c r="J32" s="11"/>
      <c r="K32" s="11"/>
      <c r="L32" s="11"/>
      <c r="M32" s="11"/>
    </row>
    <row r="33" spans="3:13" x14ac:dyDescent="0.2">
      <c r="C33" s="997"/>
      <c r="D33" s="22"/>
      <c r="E33" s="22"/>
      <c r="F33" s="19"/>
      <c r="G33" s="19"/>
      <c r="H33" s="11"/>
      <c r="I33" s="11"/>
      <c r="J33" s="11"/>
      <c r="K33" s="11"/>
      <c r="L33" s="11"/>
      <c r="M33" s="11"/>
    </row>
    <row r="34" spans="3:13" x14ac:dyDescent="0.2">
      <c r="C34" s="997"/>
      <c r="D34" s="22"/>
      <c r="E34" s="22"/>
      <c r="F34" s="19"/>
      <c r="G34" s="19"/>
      <c r="H34" s="11"/>
      <c r="I34" s="11"/>
      <c r="J34" s="11"/>
      <c r="K34" s="11"/>
      <c r="L34" s="11"/>
      <c r="M34" s="11"/>
    </row>
    <row r="35" spans="3:13" x14ac:dyDescent="0.2">
      <c r="C35" s="998"/>
      <c r="D35" s="18"/>
      <c r="E35" s="18"/>
      <c r="F35" s="19"/>
      <c r="G35" s="19"/>
      <c r="H35" s="11"/>
      <c r="I35" s="11"/>
      <c r="J35" s="11"/>
      <c r="K35" s="11"/>
      <c r="L35" s="11"/>
      <c r="M35" s="11"/>
    </row>
    <row r="36" spans="3:13" x14ac:dyDescent="0.2">
      <c r="C36" s="998"/>
      <c r="D36" s="18"/>
      <c r="E36" s="18"/>
      <c r="F36" s="19"/>
      <c r="G36" s="19"/>
      <c r="H36" s="11"/>
      <c r="I36" s="11"/>
      <c r="J36" s="11"/>
      <c r="K36" s="11"/>
      <c r="L36" s="11"/>
      <c r="M36" s="11"/>
    </row>
    <row r="37" spans="3:13" x14ac:dyDescent="0.2">
      <c r="C37" s="998"/>
      <c r="D37" s="18"/>
      <c r="E37" s="18"/>
      <c r="F37" s="19"/>
      <c r="G37" s="19"/>
      <c r="H37" s="11"/>
      <c r="I37" s="11"/>
      <c r="J37" s="11"/>
      <c r="K37" s="11"/>
      <c r="L37" s="11"/>
      <c r="M37" s="11"/>
    </row>
    <row r="38" spans="3:13" x14ac:dyDescent="0.2">
      <c r="C38" s="997"/>
      <c r="D38" s="22"/>
      <c r="E38" s="22"/>
      <c r="F38" s="19"/>
      <c r="G38" s="19"/>
      <c r="H38" s="11"/>
      <c r="I38" s="11"/>
      <c r="J38" s="11"/>
      <c r="K38" s="11"/>
      <c r="L38" s="11"/>
      <c r="M38" s="11"/>
    </row>
    <row r="39" spans="3:13" x14ac:dyDescent="0.2">
      <c r="C39" s="997"/>
      <c r="D39" s="22"/>
      <c r="E39" s="22"/>
      <c r="F39" s="19"/>
      <c r="G39" s="19"/>
      <c r="H39" s="11"/>
      <c r="I39" s="11"/>
      <c r="J39" s="11"/>
      <c r="K39" s="11"/>
      <c r="L39" s="11"/>
      <c r="M39" s="11"/>
    </row>
    <row r="40" spans="3:13" x14ac:dyDescent="0.2">
      <c r="C40" s="997"/>
      <c r="D40" s="22"/>
      <c r="E40" s="22"/>
      <c r="F40" s="19"/>
      <c r="G40" s="19"/>
      <c r="H40" s="11"/>
      <c r="I40" s="11"/>
      <c r="J40" s="11"/>
      <c r="K40" s="11"/>
      <c r="L40" s="11"/>
      <c r="M40" s="11"/>
    </row>
    <row r="41" spans="3:13" x14ac:dyDescent="0.2">
      <c r="C41" s="23"/>
      <c r="D41" s="22"/>
      <c r="E41" s="22"/>
      <c r="F41" s="19"/>
      <c r="G41" s="19"/>
      <c r="H41" s="11"/>
      <c r="I41" s="11"/>
      <c r="J41" s="11"/>
      <c r="K41" s="11"/>
      <c r="L41" s="11"/>
      <c r="M41" s="11"/>
    </row>
    <row r="42" spans="3:13" x14ac:dyDescent="0.2">
      <c r="M42" s="24"/>
    </row>
  </sheetData>
  <mergeCells count="5">
    <mergeCell ref="C38:C40"/>
    <mergeCell ref="C26:C28"/>
    <mergeCell ref="C29:C31"/>
    <mergeCell ref="C32:C34"/>
    <mergeCell ref="C35:C37"/>
  </mergeCells>
  <phoneticPr fontId="2"/>
  <printOptions horizontalCentered="1" verticalCentered="1"/>
  <pageMargins left="0.75" right="0.75" top="0.6" bottom="0.38"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31"/>
  <sheetViews>
    <sheetView showGridLines="0" zoomScale="85" zoomScaleNormal="85" workbookViewId="0">
      <selection activeCell="B1" sqref="B1"/>
    </sheetView>
  </sheetViews>
  <sheetFormatPr defaultColWidth="9" defaultRowHeight="13" x14ac:dyDescent="0.2"/>
  <cols>
    <col min="1" max="1" width="9" style="49" customWidth="1"/>
    <col min="2" max="2" width="13.08984375" style="55" customWidth="1"/>
    <col min="3" max="3" width="15.08984375" style="55" bestFit="1" customWidth="1"/>
    <col min="4" max="7" width="9.90625" style="55" customWidth="1"/>
    <col min="8" max="8" width="9.90625" style="54" customWidth="1"/>
    <col min="9" max="16384" width="9" style="55"/>
  </cols>
  <sheetData>
    <row r="1" spans="1:8" s="49" customFormat="1" ht="16.5" x14ac:dyDescent="0.25">
      <c r="A1" s="49" t="s">
        <v>284</v>
      </c>
      <c r="B1" s="41" t="s">
        <v>747</v>
      </c>
      <c r="H1" s="50"/>
    </row>
    <row r="2" spans="1:8" ht="16.5" x14ac:dyDescent="0.2">
      <c r="A2" s="49" t="s">
        <v>285</v>
      </c>
      <c r="B2" s="51" t="s">
        <v>211</v>
      </c>
      <c r="C2" s="52"/>
      <c r="D2" s="53"/>
      <c r="E2" s="53"/>
      <c r="F2" s="53"/>
      <c r="G2" s="53"/>
    </row>
    <row r="3" spans="1:8" ht="13.5" thickBot="1" x14ac:dyDescent="0.25">
      <c r="B3" s="53"/>
      <c r="C3" s="53"/>
      <c r="D3" s="53"/>
      <c r="F3" s="56"/>
      <c r="G3" s="56"/>
      <c r="H3" s="57" t="s">
        <v>268</v>
      </c>
    </row>
    <row r="4" spans="1:8" ht="13.5" thickBot="1" x14ac:dyDescent="0.25">
      <c r="B4" s="58" t="s">
        <v>269</v>
      </c>
      <c r="C4" s="59"/>
      <c r="D4" s="60" t="s">
        <v>556</v>
      </c>
      <c r="E4" s="60" t="s">
        <v>571</v>
      </c>
      <c r="F4" s="60" t="s">
        <v>608</v>
      </c>
      <c r="G4" s="60" t="s">
        <v>671</v>
      </c>
      <c r="H4" s="61" t="s">
        <v>742</v>
      </c>
    </row>
    <row r="5" spans="1:8" s="64" customFormat="1" ht="13.5" thickTop="1" x14ac:dyDescent="0.2">
      <c r="A5" s="49"/>
      <c r="B5" s="804" t="s">
        <v>95</v>
      </c>
      <c r="C5" s="62" t="s">
        <v>102</v>
      </c>
      <c r="D5" s="35">
        <v>3</v>
      </c>
      <c r="E5" s="35">
        <v>2</v>
      </c>
      <c r="F5" s="35">
        <v>1</v>
      </c>
      <c r="G5" s="35">
        <v>1</v>
      </c>
      <c r="H5" s="63">
        <v>0</v>
      </c>
    </row>
    <row r="6" spans="1:8" s="68" customFormat="1" x14ac:dyDescent="0.2">
      <c r="A6" s="49"/>
      <c r="B6" s="805"/>
      <c r="C6" s="65" t="s">
        <v>103</v>
      </c>
      <c r="D6" s="66">
        <v>7800</v>
      </c>
      <c r="E6" s="66">
        <v>4700</v>
      </c>
      <c r="F6" s="66">
        <v>2600</v>
      </c>
      <c r="G6" s="36">
        <v>2100</v>
      </c>
      <c r="H6" s="67">
        <v>0</v>
      </c>
    </row>
    <row r="7" spans="1:8" s="64" customFormat="1" x14ac:dyDescent="0.2">
      <c r="A7" s="49"/>
      <c r="B7" s="805"/>
      <c r="C7" s="69" t="s">
        <v>104</v>
      </c>
      <c r="D7" s="37">
        <v>4</v>
      </c>
      <c r="E7" s="37">
        <v>0</v>
      </c>
      <c r="F7" s="37">
        <v>2</v>
      </c>
      <c r="G7" s="37">
        <v>1</v>
      </c>
      <c r="H7" s="70">
        <v>3</v>
      </c>
    </row>
    <row r="8" spans="1:8" s="64" customFormat="1" x14ac:dyDescent="0.2">
      <c r="A8" s="49"/>
      <c r="B8" s="806"/>
      <c r="C8" s="69" t="s">
        <v>105</v>
      </c>
      <c r="D8" s="37">
        <v>0</v>
      </c>
      <c r="E8" s="37">
        <v>0</v>
      </c>
      <c r="F8" s="37">
        <v>0</v>
      </c>
      <c r="G8" s="37">
        <v>0</v>
      </c>
      <c r="H8" s="70">
        <v>0</v>
      </c>
    </row>
    <row r="9" spans="1:8" s="64" customFormat="1" x14ac:dyDescent="0.2">
      <c r="A9" s="49"/>
      <c r="B9" s="807" t="s">
        <v>106</v>
      </c>
      <c r="C9" s="69" t="s">
        <v>102</v>
      </c>
      <c r="D9" s="37">
        <v>24</v>
      </c>
      <c r="E9" s="37">
        <v>18</v>
      </c>
      <c r="F9" s="37">
        <v>10</v>
      </c>
      <c r="G9" s="37">
        <v>9</v>
      </c>
      <c r="H9" s="70">
        <v>4</v>
      </c>
    </row>
    <row r="10" spans="1:8" s="68" customFormat="1" x14ac:dyDescent="0.2">
      <c r="A10" s="49"/>
      <c r="B10" s="805"/>
      <c r="C10" s="65" t="s">
        <v>103</v>
      </c>
      <c r="D10" s="66">
        <v>65506</v>
      </c>
      <c r="E10" s="66">
        <v>55263</v>
      </c>
      <c r="F10" s="66">
        <v>35420</v>
      </c>
      <c r="G10" s="36">
        <v>25939</v>
      </c>
      <c r="H10" s="71">
        <v>11913</v>
      </c>
    </row>
    <row r="11" spans="1:8" s="64" customFormat="1" x14ac:dyDescent="0.2">
      <c r="A11" s="49"/>
      <c r="B11" s="805"/>
      <c r="C11" s="69" t="s">
        <v>104</v>
      </c>
      <c r="D11" s="37">
        <v>22</v>
      </c>
      <c r="E11" s="37">
        <v>15</v>
      </c>
      <c r="F11" s="37">
        <v>10</v>
      </c>
      <c r="G11" s="37">
        <v>6</v>
      </c>
      <c r="H11" s="70">
        <v>3</v>
      </c>
    </row>
    <row r="12" spans="1:8" s="64" customFormat="1" x14ac:dyDescent="0.2">
      <c r="A12" s="49"/>
      <c r="B12" s="806"/>
      <c r="C12" s="69" t="s">
        <v>105</v>
      </c>
      <c r="D12" s="37">
        <v>0</v>
      </c>
      <c r="E12" s="37">
        <v>0</v>
      </c>
      <c r="F12" s="37">
        <v>1</v>
      </c>
      <c r="G12" s="37">
        <v>0</v>
      </c>
      <c r="H12" s="70">
        <v>0</v>
      </c>
    </row>
    <row r="13" spans="1:8" s="64" customFormat="1" x14ac:dyDescent="0.2">
      <c r="A13" s="49"/>
      <c r="B13" s="807" t="s">
        <v>107</v>
      </c>
      <c r="C13" s="69" t="s">
        <v>102</v>
      </c>
      <c r="D13" s="37">
        <v>0</v>
      </c>
      <c r="E13" s="37">
        <v>1</v>
      </c>
      <c r="F13" s="37">
        <v>3</v>
      </c>
      <c r="G13" s="37">
        <v>1</v>
      </c>
      <c r="H13" s="70">
        <v>1</v>
      </c>
    </row>
    <row r="14" spans="1:8" s="68" customFormat="1" x14ac:dyDescent="0.2">
      <c r="A14" s="49"/>
      <c r="B14" s="805"/>
      <c r="C14" s="65" t="s">
        <v>103</v>
      </c>
      <c r="D14" s="66">
        <v>0</v>
      </c>
      <c r="E14" s="66">
        <v>2100</v>
      </c>
      <c r="F14" s="66">
        <v>7500</v>
      </c>
      <c r="G14" s="36">
        <v>2100</v>
      </c>
      <c r="H14" s="71">
        <v>2700</v>
      </c>
    </row>
    <row r="15" spans="1:8" s="64" customFormat="1" x14ac:dyDescent="0.2">
      <c r="A15" s="49"/>
      <c r="B15" s="805"/>
      <c r="C15" s="69" t="s">
        <v>104</v>
      </c>
      <c r="D15" s="37">
        <v>1</v>
      </c>
      <c r="E15" s="37">
        <v>0</v>
      </c>
      <c r="F15" s="37">
        <v>2</v>
      </c>
      <c r="G15" s="37">
        <v>1</v>
      </c>
      <c r="H15" s="70">
        <v>0</v>
      </c>
    </row>
    <row r="16" spans="1:8" s="64" customFormat="1" ht="13.5" thickBot="1" x14ac:dyDescent="0.25">
      <c r="A16" s="49"/>
      <c r="B16" s="805"/>
      <c r="C16" s="72" t="s">
        <v>105</v>
      </c>
      <c r="D16" s="38">
        <v>0</v>
      </c>
      <c r="E16" s="38">
        <v>0</v>
      </c>
      <c r="F16" s="38">
        <v>0</v>
      </c>
      <c r="G16" s="38">
        <v>0</v>
      </c>
      <c r="H16" s="73">
        <v>0</v>
      </c>
    </row>
    <row r="17" spans="1:8" s="64" customFormat="1" ht="13.5" thickTop="1" x14ac:dyDescent="0.2">
      <c r="A17" s="49"/>
      <c r="B17" s="804" t="s">
        <v>108</v>
      </c>
      <c r="C17" s="62" t="s">
        <v>102</v>
      </c>
      <c r="D17" s="39">
        <v>27</v>
      </c>
      <c r="E17" s="39">
        <v>21</v>
      </c>
      <c r="F17" s="39">
        <v>14</v>
      </c>
      <c r="G17" s="39">
        <v>11</v>
      </c>
      <c r="H17" s="74">
        <v>5</v>
      </c>
    </row>
    <row r="18" spans="1:8" s="68" customFormat="1" x14ac:dyDescent="0.2">
      <c r="A18" s="49"/>
      <c r="B18" s="805"/>
      <c r="C18" s="65" t="s">
        <v>103</v>
      </c>
      <c r="D18" s="66">
        <v>73306</v>
      </c>
      <c r="E18" s="66">
        <v>62063</v>
      </c>
      <c r="F18" s="66">
        <v>45520</v>
      </c>
      <c r="G18" s="36">
        <v>30139</v>
      </c>
      <c r="H18" s="71">
        <v>14613</v>
      </c>
    </row>
    <row r="19" spans="1:8" s="64" customFormat="1" x14ac:dyDescent="0.2">
      <c r="A19" s="49"/>
      <c r="B19" s="805"/>
      <c r="C19" s="69" t="s">
        <v>104</v>
      </c>
      <c r="D19" s="37">
        <v>27</v>
      </c>
      <c r="E19" s="37">
        <v>15</v>
      </c>
      <c r="F19" s="37">
        <v>14</v>
      </c>
      <c r="G19" s="37">
        <v>8</v>
      </c>
      <c r="H19" s="70">
        <v>6</v>
      </c>
    </row>
    <row r="20" spans="1:8" s="64" customFormat="1" ht="13.5" thickBot="1" x14ac:dyDescent="0.25">
      <c r="A20" s="49"/>
      <c r="B20" s="808"/>
      <c r="C20" s="75" t="s">
        <v>105</v>
      </c>
      <c r="D20" s="40">
        <v>0</v>
      </c>
      <c r="E20" s="40">
        <v>0</v>
      </c>
      <c r="F20" s="40">
        <v>1</v>
      </c>
      <c r="G20" s="40">
        <v>0</v>
      </c>
      <c r="H20" s="76">
        <v>0</v>
      </c>
    </row>
    <row r="21" spans="1:8" x14ac:dyDescent="0.2">
      <c r="B21" s="53"/>
      <c r="C21" s="53"/>
      <c r="D21" s="53"/>
      <c r="E21" s="53"/>
      <c r="F21" s="77"/>
      <c r="G21" s="78"/>
    </row>
    <row r="22" spans="1:8" x14ac:dyDescent="0.2">
      <c r="B22" s="53"/>
      <c r="C22" s="53"/>
      <c r="D22" s="53"/>
      <c r="E22" s="53"/>
      <c r="F22" s="79"/>
      <c r="G22" s="79"/>
    </row>
    <row r="23" spans="1:8" x14ac:dyDescent="0.2">
      <c r="B23" s="80"/>
      <c r="C23" s="80"/>
      <c r="D23" s="80"/>
      <c r="E23" s="80"/>
      <c r="F23" s="80"/>
      <c r="G23" s="80"/>
    </row>
    <row r="31" spans="1:8" x14ac:dyDescent="0.2">
      <c r="A31" s="49" t="s">
        <v>286</v>
      </c>
    </row>
  </sheetData>
  <mergeCells count="4">
    <mergeCell ref="B5:B8"/>
    <mergeCell ref="B9:B12"/>
    <mergeCell ref="B13:B16"/>
    <mergeCell ref="B17:B20"/>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showGridLines="0" zoomScale="85" zoomScaleNormal="85" workbookViewId="0">
      <selection activeCell="B1" sqref="B1:C1"/>
    </sheetView>
  </sheetViews>
  <sheetFormatPr defaultColWidth="9" defaultRowHeight="13" x14ac:dyDescent="0.2"/>
  <cols>
    <col min="1" max="1" width="9" style="49" customWidth="1"/>
    <col min="2" max="2" width="14.1796875" style="116" customWidth="1"/>
    <col min="3" max="3" width="5" style="116" customWidth="1"/>
    <col min="4" max="8" width="9.90625" style="116" customWidth="1"/>
    <col min="9" max="9" width="9.90625" style="146" customWidth="1"/>
    <col min="10" max="10" width="12.1796875" style="116" customWidth="1"/>
    <col min="11" max="16384" width="9" style="116"/>
  </cols>
  <sheetData>
    <row r="1" spans="1:9" s="49" customFormat="1" ht="16.5" x14ac:dyDescent="0.25">
      <c r="A1" s="49" t="s">
        <v>284</v>
      </c>
      <c r="B1" s="817" t="s">
        <v>747</v>
      </c>
      <c r="C1" s="817"/>
      <c r="I1" s="50"/>
    </row>
    <row r="2" spans="1:9" ht="16.5" x14ac:dyDescent="0.2">
      <c r="A2" s="49" t="s">
        <v>285</v>
      </c>
      <c r="B2" s="112" t="s">
        <v>212</v>
      </c>
      <c r="C2" s="113"/>
      <c r="D2" s="114"/>
      <c r="E2" s="114"/>
      <c r="F2" s="114"/>
      <c r="G2" s="114"/>
      <c r="H2" s="114"/>
      <c r="I2" s="115"/>
    </row>
    <row r="3" spans="1:9" ht="13.5" thickBot="1" x14ac:dyDescent="0.25">
      <c r="B3" s="114"/>
      <c r="C3" s="114"/>
      <c r="D3" s="114"/>
      <c r="E3" s="114"/>
      <c r="F3" s="114"/>
      <c r="G3" s="114"/>
      <c r="H3" s="117" t="s">
        <v>253</v>
      </c>
      <c r="I3" s="117"/>
    </row>
    <row r="4" spans="1:9" ht="13.5" thickBot="1" x14ac:dyDescent="0.25">
      <c r="B4" s="809"/>
      <c r="C4" s="810"/>
      <c r="D4" s="118" t="s">
        <v>485</v>
      </c>
      <c r="E4" s="118" t="s">
        <v>571</v>
      </c>
      <c r="F4" s="119" t="s">
        <v>608</v>
      </c>
      <c r="G4" s="118" t="s">
        <v>671</v>
      </c>
      <c r="H4" s="120" t="s">
        <v>742</v>
      </c>
      <c r="I4" s="116"/>
    </row>
    <row r="5" spans="1:9" s="124" customFormat="1" ht="13.5" thickTop="1" x14ac:dyDescent="0.2">
      <c r="A5" s="49"/>
      <c r="B5" s="811" t="s">
        <v>109</v>
      </c>
      <c r="C5" s="812"/>
      <c r="D5" s="121">
        <v>3</v>
      </c>
      <c r="E5" s="121">
        <v>1</v>
      </c>
      <c r="F5" s="122">
        <v>2</v>
      </c>
      <c r="G5" s="121">
        <v>3</v>
      </c>
      <c r="H5" s="123">
        <v>0</v>
      </c>
    </row>
    <row r="6" spans="1:9" s="124" customFormat="1" x14ac:dyDescent="0.2">
      <c r="A6" s="49"/>
      <c r="B6" s="815" t="s">
        <v>110</v>
      </c>
      <c r="C6" s="125" t="s">
        <v>111</v>
      </c>
      <c r="D6" s="126">
        <v>2</v>
      </c>
      <c r="E6" s="126">
        <v>1</v>
      </c>
      <c r="F6" s="127">
        <v>1</v>
      </c>
      <c r="G6" s="126">
        <v>2</v>
      </c>
      <c r="H6" s="128">
        <v>1</v>
      </c>
    </row>
    <row r="7" spans="1:9" s="134" customFormat="1" x14ac:dyDescent="0.2">
      <c r="A7" s="49"/>
      <c r="B7" s="816"/>
      <c r="C7" s="129" t="s">
        <v>112</v>
      </c>
      <c r="D7" s="130">
        <v>3500</v>
      </c>
      <c r="E7" s="130">
        <v>2600</v>
      </c>
      <c r="F7" s="131">
        <v>2800</v>
      </c>
      <c r="G7" s="132">
        <v>3000</v>
      </c>
      <c r="H7" s="133">
        <v>2600</v>
      </c>
    </row>
    <row r="8" spans="1:9" s="124" customFormat="1" ht="13.5" thickBot="1" x14ac:dyDescent="0.25">
      <c r="A8" s="49"/>
      <c r="B8" s="813" t="s">
        <v>113</v>
      </c>
      <c r="C8" s="814"/>
      <c r="D8" s="135">
        <v>0</v>
      </c>
      <c r="E8" s="135">
        <v>0</v>
      </c>
      <c r="F8" s="136">
        <v>0</v>
      </c>
      <c r="G8" s="135">
        <v>0</v>
      </c>
      <c r="H8" s="137">
        <v>2</v>
      </c>
    </row>
    <row r="9" spans="1:9" s="124" customFormat="1" x14ac:dyDescent="0.2">
      <c r="A9" s="49"/>
      <c r="B9" s="138"/>
      <c r="C9" s="138"/>
      <c r="D9" s="139"/>
      <c r="E9" s="139"/>
      <c r="F9" s="140"/>
      <c r="G9" s="140"/>
      <c r="H9" s="140"/>
      <c r="I9" s="141"/>
    </row>
    <row r="10" spans="1:9" s="124" customFormat="1" x14ac:dyDescent="0.2">
      <c r="A10" s="49"/>
      <c r="B10" s="114" t="s">
        <v>597</v>
      </c>
      <c r="C10" s="138"/>
      <c r="D10" s="139"/>
      <c r="E10" s="139"/>
      <c r="F10" s="142"/>
      <c r="G10" s="142"/>
      <c r="H10" s="142"/>
      <c r="I10" s="143"/>
    </row>
    <row r="11" spans="1:9" x14ac:dyDescent="0.2">
      <c r="B11" s="114"/>
      <c r="C11" s="114"/>
      <c r="D11" s="114"/>
      <c r="E11" s="144"/>
      <c r="F11" s="114"/>
      <c r="G11" s="114"/>
      <c r="H11" s="114"/>
      <c r="I11" s="115"/>
    </row>
    <row r="12" spans="1:9" x14ac:dyDescent="0.2">
      <c r="B12" s="114"/>
      <c r="C12" s="114"/>
      <c r="D12" s="114"/>
      <c r="E12" s="114"/>
      <c r="F12" s="114"/>
      <c r="G12" s="114"/>
      <c r="H12" s="114"/>
      <c r="I12" s="145"/>
    </row>
    <row r="15" spans="1:9" x14ac:dyDescent="0.2">
      <c r="A15" s="116"/>
    </row>
    <row r="32" spans="1:1" x14ac:dyDescent="0.2">
      <c r="A32" s="116"/>
    </row>
  </sheetData>
  <mergeCells count="5">
    <mergeCell ref="B4:C4"/>
    <mergeCell ref="B5:C5"/>
    <mergeCell ref="B8:C8"/>
    <mergeCell ref="B6:B7"/>
    <mergeCell ref="B1:C1"/>
  </mergeCells>
  <phoneticPr fontId="2"/>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31"/>
  <sheetViews>
    <sheetView showGridLines="0" zoomScaleNormal="100" workbookViewId="0">
      <selection activeCell="C1" sqref="C1"/>
    </sheetView>
  </sheetViews>
  <sheetFormatPr defaultColWidth="9" defaultRowHeight="13" x14ac:dyDescent="0.2"/>
  <cols>
    <col min="1" max="1" width="9" style="49" customWidth="1"/>
    <col min="2" max="2" width="0.453125" style="49" customWidth="1"/>
    <col min="3" max="3" width="9" style="151" customWidth="1"/>
    <col min="4" max="5" width="9.08984375" style="173" customWidth="1"/>
    <col min="6" max="7" width="9.08984375" style="151" customWidth="1"/>
    <col min="8" max="8" width="9" style="175" customWidth="1"/>
    <col min="9" max="9" width="9.81640625" style="151" bestFit="1" customWidth="1"/>
    <col min="10" max="16384" width="9" style="151"/>
  </cols>
  <sheetData>
    <row r="1" spans="1:8" s="49" customFormat="1" ht="16.5" x14ac:dyDescent="0.25">
      <c r="A1" s="49" t="s">
        <v>284</v>
      </c>
      <c r="C1" s="43" t="s">
        <v>747</v>
      </c>
      <c r="H1" s="50"/>
    </row>
    <row r="2" spans="1:8" ht="16.5" x14ac:dyDescent="0.2">
      <c r="A2" s="49" t="s">
        <v>285</v>
      </c>
      <c r="C2" s="147" t="s">
        <v>213</v>
      </c>
      <c r="D2" s="148"/>
      <c r="E2" s="148"/>
      <c r="F2" s="149"/>
      <c r="G2" s="149"/>
      <c r="H2" s="150"/>
    </row>
    <row r="3" spans="1:8" ht="13.5" thickBot="1" x14ac:dyDescent="0.25">
      <c r="C3" s="149"/>
      <c r="D3" s="148"/>
      <c r="E3" s="148"/>
      <c r="F3" s="149"/>
      <c r="G3" s="149"/>
      <c r="H3" s="152" t="s">
        <v>114</v>
      </c>
    </row>
    <row r="4" spans="1:8" ht="13.5" thickBot="1" x14ac:dyDescent="0.25">
      <c r="C4" s="153"/>
      <c r="D4" s="154" t="s">
        <v>485</v>
      </c>
      <c r="E4" s="155" t="s">
        <v>571</v>
      </c>
      <c r="F4" s="156" t="s">
        <v>613</v>
      </c>
      <c r="G4" s="155" t="s">
        <v>672</v>
      </c>
      <c r="H4" s="157" t="s">
        <v>743</v>
      </c>
    </row>
    <row r="5" spans="1:8" ht="13.5" thickTop="1" x14ac:dyDescent="0.2">
      <c r="C5" s="158" t="s">
        <v>115</v>
      </c>
      <c r="D5" s="159">
        <v>0.70099999999999996</v>
      </c>
      <c r="E5" s="159">
        <v>0.70399999999999996</v>
      </c>
      <c r="F5" s="160">
        <v>0.70599999999999996</v>
      </c>
      <c r="G5" s="159">
        <v>0.70899999999999996</v>
      </c>
      <c r="H5" s="161">
        <v>0.71099999999999997</v>
      </c>
    </row>
    <row r="6" spans="1:8" x14ac:dyDescent="0.2">
      <c r="C6" s="162" t="s">
        <v>116</v>
      </c>
      <c r="D6" s="163">
        <v>0.59699999999999998</v>
      </c>
      <c r="E6" s="163">
        <v>0.59899999999999998</v>
      </c>
      <c r="F6" s="164">
        <v>0.6</v>
      </c>
      <c r="G6" s="163">
        <v>0.60199999999999998</v>
      </c>
      <c r="H6" s="165">
        <v>0.60399999999999998</v>
      </c>
    </row>
    <row r="7" spans="1:8" ht="13.5" thickBot="1" x14ac:dyDescent="0.25">
      <c r="C7" s="166" t="s">
        <v>117</v>
      </c>
      <c r="D7" s="167">
        <v>0.83899999999999997</v>
      </c>
      <c r="E7" s="167">
        <v>0.84299999999999997</v>
      </c>
      <c r="F7" s="168">
        <v>0.84599999999999997</v>
      </c>
      <c r="G7" s="167">
        <v>0.84899999999999998</v>
      </c>
      <c r="H7" s="169">
        <v>0.85299999999999998</v>
      </c>
    </row>
    <row r="8" spans="1:8" x14ac:dyDescent="0.2">
      <c r="C8" s="170"/>
      <c r="D8" s="170"/>
      <c r="E8" s="170"/>
      <c r="F8" s="170"/>
      <c r="G8" s="170"/>
      <c r="H8" s="171"/>
    </row>
    <row r="9" spans="1:8" x14ac:dyDescent="0.2">
      <c r="C9" s="149"/>
      <c r="D9" s="148"/>
      <c r="E9" s="148"/>
      <c r="F9" s="149"/>
      <c r="G9" s="149"/>
      <c r="H9" s="172"/>
    </row>
    <row r="12" spans="1:8" x14ac:dyDescent="0.2">
      <c r="H12" s="174"/>
    </row>
    <row r="31" spans="1:1" x14ac:dyDescent="0.2">
      <c r="A31" s="49" t="s">
        <v>286</v>
      </c>
    </row>
  </sheetData>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12"/>
  <sheetViews>
    <sheetView showGridLines="0" zoomScaleNormal="100" workbookViewId="0">
      <selection activeCell="B1" sqref="B1"/>
    </sheetView>
  </sheetViews>
  <sheetFormatPr defaultColWidth="9" defaultRowHeight="13" x14ac:dyDescent="0.2"/>
  <cols>
    <col min="1" max="1" width="9" style="49" customWidth="1"/>
    <col min="2" max="2" width="5.6328125" style="55" customWidth="1"/>
    <col min="3" max="3" width="15.08984375" style="55" bestFit="1" customWidth="1"/>
    <col min="4" max="7" width="9.90625" style="55" customWidth="1"/>
    <col min="8" max="8" width="9.90625" style="54" customWidth="1"/>
    <col min="9" max="16384" width="9" style="55"/>
  </cols>
  <sheetData>
    <row r="1" spans="1:9" s="49" customFormat="1" ht="15.5" x14ac:dyDescent="0.25">
      <c r="A1" s="49" t="s">
        <v>284</v>
      </c>
      <c r="B1" s="42" t="s">
        <v>747</v>
      </c>
      <c r="H1" s="50"/>
    </row>
    <row r="2" spans="1:9" ht="16.5" x14ac:dyDescent="0.2">
      <c r="A2" s="49" t="s">
        <v>285</v>
      </c>
      <c r="B2" s="51" t="s">
        <v>343</v>
      </c>
      <c r="C2" s="52"/>
      <c r="D2" s="53"/>
      <c r="E2" s="53"/>
      <c r="F2" s="53"/>
      <c r="G2" s="53"/>
    </row>
    <row r="3" spans="1:9" ht="13.5" thickBot="1" x14ac:dyDescent="0.25">
      <c r="B3" s="53"/>
      <c r="C3" s="53"/>
      <c r="D3" s="53"/>
      <c r="F3" s="56"/>
      <c r="G3" s="56"/>
      <c r="H3" s="57" t="s">
        <v>342</v>
      </c>
    </row>
    <row r="4" spans="1:9" ht="13.5" thickBot="1" x14ac:dyDescent="0.25">
      <c r="B4" s="819" t="s">
        <v>269</v>
      </c>
      <c r="C4" s="820"/>
      <c r="D4" s="176" t="s">
        <v>556</v>
      </c>
      <c r="E4" s="176" t="s">
        <v>571</v>
      </c>
      <c r="F4" s="177" t="s">
        <v>608</v>
      </c>
      <c r="G4" s="176" t="s">
        <v>671</v>
      </c>
      <c r="H4" s="178" t="s">
        <v>742</v>
      </c>
    </row>
    <row r="5" spans="1:9" s="64" customFormat="1" x14ac:dyDescent="0.2">
      <c r="A5" s="49"/>
      <c r="B5" s="825" t="s">
        <v>102</v>
      </c>
      <c r="C5" s="826"/>
      <c r="D5" s="39">
        <v>73</v>
      </c>
      <c r="E5" s="39">
        <v>86</v>
      </c>
      <c r="F5" s="180">
        <v>51</v>
      </c>
      <c r="G5" s="39">
        <v>52</v>
      </c>
      <c r="H5" s="74">
        <v>66</v>
      </c>
    </row>
    <row r="6" spans="1:9" s="68" customFormat="1" x14ac:dyDescent="0.2">
      <c r="A6" s="49"/>
      <c r="B6" s="827" t="s">
        <v>103</v>
      </c>
      <c r="C6" s="828"/>
      <c r="D6" s="66">
        <v>58618</v>
      </c>
      <c r="E6" s="66">
        <v>49686</v>
      </c>
      <c r="F6" s="181">
        <v>33120</v>
      </c>
      <c r="G6" s="66">
        <v>33827</v>
      </c>
      <c r="H6" s="182">
        <v>34528</v>
      </c>
    </row>
    <row r="7" spans="1:9" s="64" customFormat="1" x14ac:dyDescent="0.2">
      <c r="A7" s="49"/>
      <c r="B7" s="821" t="s">
        <v>104</v>
      </c>
      <c r="C7" s="822"/>
      <c r="D7" s="37">
        <v>77</v>
      </c>
      <c r="E7" s="37">
        <v>71</v>
      </c>
      <c r="F7" s="184">
        <v>49</v>
      </c>
      <c r="G7" s="37">
        <v>53</v>
      </c>
      <c r="H7" s="70">
        <v>70</v>
      </c>
    </row>
    <row r="8" spans="1:9" s="64" customFormat="1" ht="13.5" thickBot="1" x14ac:dyDescent="0.25">
      <c r="A8" s="49"/>
      <c r="B8" s="823" t="s">
        <v>105</v>
      </c>
      <c r="C8" s="824"/>
      <c r="D8" s="40">
        <v>1</v>
      </c>
      <c r="E8" s="40">
        <v>4</v>
      </c>
      <c r="F8" s="186">
        <v>1</v>
      </c>
      <c r="G8" s="40">
        <v>2</v>
      </c>
      <c r="H8" s="76">
        <v>2</v>
      </c>
    </row>
    <row r="10" spans="1:9" x14ac:dyDescent="0.2">
      <c r="B10" s="818" t="s">
        <v>598</v>
      </c>
      <c r="C10" s="818"/>
      <c r="D10" s="818"/>
      <c r="E10" s="818"/>
      <c r="F10" s="818"/>
      <c r="G10" s="818"/>
      <c r="H10" s="818"/>
    </row>
    <row r="11" spans="1:9" x14ac:dyDescent="0.2">
      <c r="B11" s="818" t="s">
        <v>599</v>
      </c>
      <c r="C11" s="818"/>
      <c r="D11" s="818"/>
      <c r="E11" s="818"/>
      <c r="F11" s="818"/>
      <c r="G11" s="818"/>
      <c r="H11" s="818"/>
      <c r="I11" s="818"/>
    </row>
    <row r="12" spans="1:9" x14ac:dyDescent="0.2">
      <c r="B12" s="187" t="s">
        <v>670</v>
      </c>
      <c r="C12" s="188"/>
      <c r="D12" s="188"/>
      <c r="E12" s="188"/>
      <c r="F12" s="188"/>
      <c r="G12" s="188"/>
      <c r="H12" s="188"/>
    </row>
  </sheetData>
  <mergeCells count="7">
    <mergeCell ref="B11:I11"/>
    <mergeCell ref="B10:H10"/>
    <mergeCell ref="B4:C4"/>
    <mergeCell ref="B7:C7"/>
    <mergeCell ref="B8:C8"/>
    <mergeCell ref="B5:C5"/>
    <mergeCell ref="B6:C6"/>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7"/>
  <sheetViews>
    <sheetView showGridLines="0" zoomScaleNormal="100" workbookViewId="0">
      <selection activeCell="B1" sqref="B1"/>
    </sheetView>
  </sheetViews>
  <sheetFormatPr defaultColWidth="9" defaultRowHeight="13" x14ac:dyDescent="0.2"/>
  <cols>
    <col min="1" max="1" width="9" style="49" customWidth="1"/>
    <col min="2" max="2" width="5.6328125" style="55" customWidth="1"/>
    <col min="3" max="3" width="7" style="55" customWidth="1"/>
    <col min="4" max="7" width="9.90625" style="55" customWidth="1"/>
    <col min="8" max="8" width="9.90625" style="54" customWidth="1"/>
    <col min="9" max="16384" width="9" style="55"/>
  </cols>
  <sheetData>
    <row r="1" spans="1:8" s="49" customFormat="1" ht="15.5" x14ac:dyDescent="0.25">
      <c r="A1" s="49" t="s">
        <v>284</v>
      </c>
      <c r="B1" s="42" t="s">
        <v>747</v>
      </c>
      <c r="H1" s="50"/>
    </row>
    <row r="2" spans="1:8" ht="16.5" x14ac:dyDescent="0.2">
      <c r="A2" s="49" t="s">
        <v>285</v>
      </c>
      <c r="B2" s="51" t="s">
        <v>344</v>
      </c>
      <c r="C2" s="52"/>
      <c r="D2" s="53"/>
      <c r="E2" s="53"/>
      <c r="F2" s="53"/>
      <c r="G2" s="53"/>
    </row>
    <row r="3" spans="1:8" ht="13.5" thickBot="1" x14ac:dyDescent="0.25">
      <c r="B3" s="53"/>
      <c r="C3" s="53"/>
      <c r="D3" s="53"/>
      <c r="F3" s="56"/>
      <c r="G3" s="56"/>
      <c r="H3" s="57" t="s">
        <v>345</v>
      </c>
    </row>
    <row r="4" spans="1:8" ht="13.5" thickBot="1" x14ac:dyDescent="0.25">
      <c r="B4" s="819" t="s">
        <v>269</v>
      </c>
      <c r="C4" s="820"/>
      <c r="D4" s="176" t="s">
        <v>556</v>
      </c>
      <c r="E4" s="176" t="s">
        <v>571</v>
      </c>
      <c r="F4" s="177" t="s">
        <v>608</v>
      </c>
      <c r="G4" s="176" t="s">
        <v>671</v>
      </c>
      <c r="H4" s="178" t="s">
        <v>742</v>
      </c>
    </row>
    <row r="5" spans="1:8" s="64" customFormat="1" x14ac:dyDescent="0.2">
      <c r="A5" s="49"/>
      <c r="B5" s="825" t="s">
        <v>346</v>
      </c>
      <c r="C5" s="826"/>
      <c r="D5" s="39">
        <v>44</v>
      </c>
      <c r="E5" s="39">
        <v>37</v>
      </c>
      <c r="F5" s="180">
        <v>27</v>
      </c>
      <c r="G5" s="39">
        <v>30</v>
      </c>
      <c r="H5" s="74">
        <v>50</v>
      </c>
    </row>
    <row r="6" spans="1:8" s="68" customFormat="1" ht="13.5" thickBot="1" x14ac:dyDescent="0.25">
      <c r="A6" s="49"/>
      <c r="B6" s="831" t="s">
        <v>555</v>
      </c>
      <c r="C6" s="832"/>
      <c r="D6" s="189">
        <v>11</v>
      </c>
      <c r="E6" s="190">
        <v>3</v>
      </c>
      <c r="F6" s="191">
        <v>11</v>
      </c>
      <c r="G6" s="190">
        <v>13</v>
      </c>
      <c r="H6" s="192">
        <v>7</v>
      </c>
    </row>
    <row r="7" spans="1:8" s="64" customFormat="1" ht="14" thickTop="1" thickBot="1" x14ac:dyDescent="0.25">
      <c r="A7" s="49"/>
      <c r="B7" s="829" t="s">
        <v>155</v>
      </c>
      <c r="C7" s="830"/>
      <c r="D7" s="193">
        <f>D5+D6</f>
        <v>55</v>
      </c>
      <c r="E7" s="193">
        <f>E5+E6</f>
        <v>40</v>
      </c>
      <c r="F7" s="194">
        <v>38</v>
      </c>
      <c r="G7" s="193">
        <v>43</v>
      </c>
      <c r="H7" s="195">
        <v>57</v>
      </c>
    </row>
  </sheetData>
  <mergeCells count="4">
    <mergeCell ref="B4:C4"/>
    <mergeCell ref="B5:C5"/>
    <mergeCell ref="B7:C7"/>
    <mergeCell ref="B6:C6"/>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2"/>
  <sheetViews>
    <sheetView showGridLines="0" zoomScaleNormal="100" workbookViewId="0">
      <selection activeCell="B1" sqref="B1"/>
    </sheetView>
  </sheetViews>
  <sheetFormatPr defaultColWidth="9" defaultRowHeight="13" x14ac:dyDescent="0.2"/>
  <cols>
    <col min="1" max="1" width="9" style="49" customWidth="1"/>
    <col min="2" max="2" width="7.90625" style="55" customWidth="1"/>
    <col min="3" max="7" width="9.90625" style="55" customWidth="1"/>
    <col min="8" max="8" width="9.90625" style="54" customWidth="1"/>
    <col min="9" max="16384" width="9" style="55"/>
  </cols>
  <sheetData>
    <row r="1" spans="1:8" s="49" customFormat="1" ht="15.5" x14ac:dyDescent="0.25">
      <c r="A1" s="49" t="s">
        <v>284</v>
      </c>
      <c r="B1" s="42" t="s">
        <v>747</v>
      </c>
      <c r="H1" s="50"/>
    </row>
    <row r="2" spans="1:8" ht="16.5" x14ac:dyDescent="0.2">
      <c r="A2" s="49" t="s">
        <v>285</v>
      </c>
      <c r="B2" s="51" t="s">
        <v>349</v>
      </c>
      <c r="C2" s="52"/>
      <c r="D2" s="53"/>
      <c r="E2" s="53"/>
      <c r="F2" s="53"/>
      <c r="G2" s="53"/>
    </row>
    <row r="3" spans="1:8" ht="13.5" thickBot="1" x14ac:dyDescent="0.25">
      <c r="B3" s="53"/>
      <c r="C3" s="53"/>
      <c r="D3" s="53"/>
      <c r="F3" s="56"/>
      <c r="G3" s="56"/>
      <c r="H3" s="57" t="s">
        <v>345</v>
      </c>
    </row>
    <row r="4" spans="1:8" ht="13.5" thickBot="1" x14ac:dyDescent="0.25">
      <c r="B4" s="819" t="s">
        <v>269</v>
      </c>
      <c r="C4" s="820"/>
      <c r="D4" s="176" t="s">
        <v>556</v>
      </c>
      <c r="E4" s="176" t="s">
        <v>571</v>
      </c>
      <c r="F4" s="177" t="s">
        <v>608</v>
      </c>
      <c r="G4" s="176" t="s">
        <v>671</v>
      </c>
      <c r="H4" s="178" t="s">
        <v>742</v>
      </c>
    </row>
    <row r="5" spans="1:8" s="64" customFormat="1" ht="13.5" customHeight="1" x14ac:dyDescent="0.2">
      <c r="A5" s="49"/>
      <c r="B5" s="833" t="s">
        <v>350</v>
      </c>
      <c r="C5" s="179" t="s">
        <v>351</v>
      </c>
      <c r="D5" s="196">
        <v>26</v>
      </c>
      <c r="E5" s="196">
        <v>28</v>
      </c>
      <c r="F5" s="197">
        <v>13</v>
      </c>
      <c r="G5" s="196">
        <v>14</v>
      </c>
      <c r="H5" s="198">
        <v>21</v>
      </c>
    </row>
    <row r="6" spans="1:8" s="64" customFormat="1" x14ac:dyDescent="0.2">
      <c r="A6" s="49"/>
      <c r="B6" s="834"/>
      <c r="C6" s="183" t="s">
        <v>352</v>
      </c>
      <c r="D6" s="37">
        <v>9</v>
      </c>
      <c r="E6" s="37">
        <v>10</v>
      </c>
      <c r="F6" s="184">
        <v>5</v>
      </c>
      <c r="G6" s="37">
        <v>4</v>
      </c>
      <c r="H6" s="70">
        <v>8</v>
      </c>
    </row>
    <row r="7" spans="1:8" s="64" customFormat="1" ht="13.5" thickBot="1" x14ac:dyDescent="0.25">
      <c r="A7" s="49"/>
      <c r="B7" s="835"/>
      <c r="C7" s="185" t="s">
        <v>353</v>
      </c>
      <c r="D7" s="40">
        <v>20</v>
      </c>
      <c r="E7" s="40">
        <v>11</v>
      </c>
      <c r="F7" s="186">
        <v>6</v>
      </c>
      <c r="G7" s="40">
        <v>6</v>
      </c>
      <c r="H7" s="76">
        <v>5</v>
      </c>
    </row>
    <row r="8" spans="1:8" s="64" customFormat="1" ht="13.5" customHeight="1" x14ac:dyDescent="0.2">
      <c r="A8" s="49"/>
      <c r="B8" s="836" t="s">
        <v>557</v>
      </c>
      <c r="C8" s="199" t="s">
        <v>351</v>
      </c>
      <c r="D8" s="39">
        <v>4</v>
      </c>
      <c r="E8" s="39">
        <v>6</v>
      </c>
      <c r="F8" s="180">
        <v>0</v>
      </c>
      <c r="G8" s="39">
        <v>1</v>
      </c>
      <c r="H8" s="74">
        <v>1</v>
      </c>
    </row>
    <row r="9" spans="1:8" s="68" customFormat="1" ht="27" customHeight="1" thickBot="1" x14ac:dyDescent="0.25">
      <c r="A9" s="49"/>
      <c r="B9" s="837"/>
      <c r="C9" s="200" t="s">
        <v>354</v>
      </c>
      <c r="D9" s="201">
        <v>1</v>
      </c>
      <c r="E9" s="202">
        <v>5</v>
      </c>
      <c r="F9" s="203">
        <v>3</v>
      </c>
      <c r="G9" s="202">
        <v>1</v>
      </c>
      <c r="H9" s="204">
        <v>3</v>
      </c>
    </row>
    <row r="10" spans="1:8" s="64" customFormat="1" ht="14" thickTop="1" thickBot="1" x14ac:dyDescent="0.25">
      <c r="A10" s="49"/>
      <c r="B10" s="829" t="s">
        <v>155</v>
      </c>
      <c r="C10" s="830"/>
      <c r="D10" s="193">
        <f>SUM(D5:D9)</f>
        <v>60</v>
      </c>
      <c r="E10" s="193">
        <f>SUM(E5:E9)</f>
        <v>60</v>
      </c>
      <c r="F10" s="194">
        <v>27</v>
      </c>
      <c r="G10" s="193">
        <v>26</v>
      </c>
      <c r="H10" s="195">
        <v>38</v>
      </c>
    </row>
    <row r="12" spans="1:8" x14ac:dyDescent="0.2">
      <c r="B12" s="838" t="s">
        <v>600</v>
      </c>
      <c r="C12" s="838"/>
      <c r="D12" s="838"/>
      <c r="E12" s="838"/>
      <c r="F12" s="838"/>
      <c r="G12" s="838"/>
      <c r="H12" s="838"/>
    </row>
  </sheetData>
  <mergeCells count="5">
    <mergeCell ref="B4:C4"/>
    <mergeCell ref="B10:C10"/>
    <mergeCell ref="B5:B7"/>
    <mergeCell ref="B8:B9"/>
    <mergeCell ref="B12:H12"/>
  </mergeCells>
  <phoneticPr fontId="2"/>
  <printOptions horizontalCentered="1" verticalCentered="1"/>
  <pageMargins left="0.75" right="0.75" top="1" bottom="1" header="0.51200000000000001" footer="0.51200000000000001"/>
  <pageSetup paperSize="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1:P67"/>
  <sheetViews>
    <sheetView showGridLines="0" zoomScale="70" zoomScaleNormal="70" workbookViewId="0">
      <selection activeCell="C1" sqref="C1"/>
    </sheetView>
  </sheetViews>
  <sheetFormatPr defaultColWidth="9" defaultRowHeight="13" x14ac:dyDescent="0.2"/>
  <cols>
    <col min="1" max="1" width="9" style="49" customWidth="1"/>
    <col min="2" max="2" width="0.54296875" style="49" customWidth="1"/>
    <col min="3" max="3" width="23.36328125" style="206" customWidth="1"/>
    <col min="4" max="4" width="17.90625" style="206" customWidth="1"/>
    <col min="5" max="5" width="10.08984375" style="206" customWidth="1"/>
    <col min="6" max="6" width="11.90625" style="207" customWidth="1"/>
    <col min="7" max="7" width="11.08984375" style="206" customWidth="1"/>
    <col min="8" max="8" width="39.54296875" style="206" customWidth="1"/>
    <col min="9" max="9" width="6.81640625" style="206" customWidth="1"/>
    <col min="10" max="10" width="13" style="206" customWidth="1"/>
    <col min="11" max="11" width="9.1796875" style="206" bestFit="1" customWidth="1"/>
    <col min="12" max="12" width="10.08984375" style="206" customWidth="1"/>
    <col min="13" max="13" width="17.1796875" style="206" bestFit="1" customWidth="1"/>
    <col min="14" max="14" width="10.08984375" style="206" bestFit="1" customWidth="1"/>
    <col min="15" max="15" width="11.6328125" style="206" customWidth="1"/>
    <col min="16" max="16" width="1" style="206" customWidth="1"/>
    <col min="17" max="16384" width="9" style="206"/>
  </cols>
  <sheetData>
    <row r="1" spans="1:16" ht="16.5" x14ac:dyDescent="0.25">
      <c r="A1" s="49" t="s">
        <v>284</v>
      </c>
      <c r="C1" s="205" t="s">
        <v>287</v>
      </c>
      <c r="D1" s="205"/>
    </row>
    <row r="2" spans="1:16" ht="16.5" x14ac:dyDescent="0.2">
      <c r="A2" s="49" t="s">
        <v>294</v>
      </c>
      <c r="C2" s="208" t="s">
        <v>666</v>
      </c>
      <c r="D2" s="209"/>
      <c r="E2" s="209"/>
      <c r="F2" s="210"/>
      <c r="G2" s="209"/>
      <c r="H2" s="209"/>
      <c r="I2" s="209"/>
      <c r="J2" s="209"/>
      <c r="K2" s="209"/>
      <c r="L2" s="209"/>
      <c r="M2" s="209"/>
      <c r="N2" s="209"/>
      <c r="O2" s="209"/>
      <c r="P2" s="209"/>
    </row>
    <row r="3" spans="1:16" ht="13.5" thickBot="1" x14ac:dyDescent="0.25">
      <c r="C3" s="209"/>
      <c r="D3" s="209"/>
      <c r="E3" s="209"/>
      <c r="F3" s="210"/>
      <c r="G3" s="209"/>
      <c r="H3" s="211"/>
      <c r="I3" s="209"/>
      <c r="J3" s="212" t="s">
        <v>667</v>
      </c>
      <c r="K3" s="212"/>
      <c r="L3" s="212"/>
      <c r="M3" s="212"/>
      <c r="N3" s="212"/>
      <c r="O3" s="212"/>
      <c r="P3" s="213"/>
    </row>
    <row r="4" spans="1:16" ht="14.25" customHeight="1" thickBot="1" x14ac:dyDescent="0.25">
      <c r="C4" s="868" t="s">
        <v>118</v>
      </c>
      <c r="D4" s="870" t="s">
        <v>119</v>
      </c>
      <c r="E4" s="866" t="s">
        <v>623</v>
      </c>
      <c r="F4" s="872" t="s">
        <v>156</v>
      </c>
      <c r="G4" s="866" t="s">
        <v>120</v>
      </c>
      <c r="H4" s="864" t="s">
        <v>121</v>
      </c>
      <c r="I4" s="209"/>
      <c r="J4" s="214" t="s">
        <v>118</v>
      </c>
      <c r="K4" s="215" t="s">
        <v>122</v>
      </c>
      <c r="L4" s="216" t="s">
        <v>123</v>
      </c>
      <c r="M4" s="214" t="s">
        <v>118</v>
      </c>
      <c r="N4" s="215" t="s">
        <v>122</v>
      </c>
      <c r="O4" s="216" t="s">
        <v>123</v>
      </c>
      <c r="P4" s="213"/>
    </row>
    <row r="5" spans="1:16" ht="14" thickTop="1" thickBot="1" x14ac:dyDescent="0.25">
      <c r="C5" s="869"/>
      <c r="D5" s="871"/>
      <c r="E5" s="867"/>
      <c r="F5" s="873"/>
      <c r="G5" s="867"/>
      <c r="H5" s="865"/>
      <c r="I5" s="209"/>
      <c r="J5" s="217" t="s">
        <v>125</v>
      </c>
      <c r="K5" s="218">
        <v>61.6</v>
      </c>
      <c r="L5" s="219" t="s">
        <v>126</v>
      </c>
      <c r="M5" s="220" t="s">
        <v>491</v>
      </c>
      <c r="N5" s="221">
        <v>60</v>
      </c>
      <c r="O5" s="222" t="s">
        <v>492</v>
      </c>
      <c r="P5" s="213"/>
    </row>
    <row r="6" spans="1:16" ht="13.5" thickTop="1" x14ac:dyDescent="0.2">
      <c r="C6" s="223" t="s">
        <v>363</v>
      </c>
      <c r="D6" s="224" t="s">
        <v>364</v>
      </c>
      <c r="E6" s="225" t="s">
        <v>624</v>
      </c>
      <c r="F6" s="226">
        <v>146.88999999999999</v>
      </c>
      <c r="G6" s="227" t="s">
        <v>271</v>
      </c>
      <c r="H6" s="228" t="s">
        <v>124</v>
      </c>
      <c r="I6" s="209"/>
      <c r="J6" s="220" t="s">
        <v>128</v>
      </c>
      <c r="K6" s="229">
        <v>62.78</v>
      </c>
      <c r="L6" s="222" t="s">
        <v>309</v>
      </c>
      <c r="M6" s="220" t="s">
        <v>248</v>
      </c>
      <c r="N6" s="229">
        <v>61.95</v>
      </c>
      <c r="O6" s="222" t="s">
        <v>309</v>
      </c>
      <c r="P6" s="213"/>
    </row>
    <row r="7" spans="1:16" x14ac:dyDescent="0.2">
      <c r="C7" s="230"/>
      <c r="D7" s="231"/>
      <c r="E7" s="232"/>
      <c r="F7" s="233"/>
      <c r="G7" s="234"/>
      <c r="H7" s="235"/>
      <c r="I7" s="209"/>
      <c r="J7" s="220" t="s">
        <v>254</v>
      </c>
      <c r="K7" s="229">
        <v>49.37</v>
      </c>
      <c r="L7" s="222" t="s">
        <v>130</v>
      </c>
      <c r="M7" s="236" t="s">
        <v>330</v>
      </c>
      <c r="N7" s="237">
        <v>22</v>
      </c>
      <c r="O7" s="238" t="s">
        <v>331</v>
      </c>
      <c r="P7" s="213"/>
    </row>
    <row r="8" spans="1:16" x14ac:dyDescent="0.2">
      <c r="C8" s="239" t="s">
        <v>560</v>
      </c>
      <c r="D8" s="240" t="s">
        <v>365</v>
      </c>
      <c r="E8" s="241" t="s">
        <v>621</v>
      </c>
      <c r="F8" s="242">
        <v>69.95</v>
      </c>
      <c r="G8" s="243" t="s">
        <v>576</v>
      </c>
      <c r="H8" s="244" t="s">
        <v>577</v>
      </c>
      <c r="I8" s="209"/>
      <c r="J8" s="220" t="s">
        <v>255</v>
      </c>
      <c r="K8" s="229">
        <v>62.34</v>
      </c>
      <c r="L8" s="222" t="s">
        <v>309</v>
      </c>
      <c r="M8" s="220" t="s">
        <v>151</v>
      </c>
      <c r="N8" s="221">
        <v>34.4</v>
      </c>
      <c r="O8" s="222" t="s">
        <v>152</v>
      </c>
      <c r="P8" s="213"/>
    </row>
    <row r="9" spans="1:16" x14ac:dyDescent="0.2">
      <c r="C9" s="230"/>
      <c r="D9" s="231"/>
      <c r="E9" s="245"/>
      <c r="F9" s="246"/>
      <c r="G9" s="247"/>
      <c r="H9" s="248"/>
      <c r="I9" s="209"/>
      <c r="J9" s="220" t="s">
        <v>133</v>
      </c>
      <c r="K9" s="229">
        <v>60</v>
      </c>
      <c r="L9" s="222" t="s">
        <v>309</v>
      </c>
      <c r="M9" s="220" t="s">
        <v>157</v>
      </c>
      <c r="N9" s="229">
        <v>64.400000000000006</v>
      </c>
      <c r="O9" s="249" t="s">
        <v>154</v>
      </c>
      <c r="P9" s="213"/>
    </row>
    <row r="10" spans="1:16" x14ac:dyDescent="0.2">
      <c r="C10" s="239" t="s">
        <v>561</v>
      </c>
      <c r="D10" s="240" t="s">
        <v>134</v>
      </c>
      <c r="E10" s="250" t="s">
        <v>625</v>
      </c>
      <c r="F10" s="251">
        <v>126</v>
      </c>
      <c r="G10" s="252" t="s">
        <v>272</v>
      </c>
      <c r="H10" s="253" t="s">
        <v>135</v>
      </c>
      <c r="I10" s="209"/>
      <c r="J10" s="254" t="s">
        <v>87</v>
      </c>
      <c r="K10" s="229">
        <v>63.94</v>
      </c>
      <c r="L10" s="222" t="s">
        <v>136</v>
      </c>
      <c r="M10" s="220" t="s">
        <v>310</v>
      </c>
      <c r="N10" s="229">
        <v>31.87</v>
      </c>
      <c r="O10" s="249" t="s">
        <v>368</v>
      </c>
      <c r="P10" s="213"/>
    </row>
    <row r="11" spans="1:16" x14ac:dyDescent="0.2">
      <c r="C11" s="230"/>
      <c r="D11" s="231"/>
      <c r="E11" s="255"/>
      <c r="F11" s="233"/>
      <c r="G11" s="234"/>
      <c r="H11" s="235"/>
      <c r="I11" s="209"/>
      <c r="J11" s="220" t="s">
        <v>138</v>
      </c>
      <c r="K11" s="229">
        <v>62.78</v>
      </c>
      <c r="L11" s="222" t="s">
        <v>309</v>
      </c>
      <c r="M11" s="220" t="s">
        <v>370</v>
      </c>
      <c r="N11" s="221">
        <v>31.06</v>
      </c>
      <c r="O11" s="222" t="s">
        <v>309</v>
      </c>
      <c r="P11" s="213"/>
    </row>
    <row r="12" spans="1:16" x14ac:dyDescent="0.2">
      <c r="C12" s="239" t="s">
        <v>562</v>
      </c>
      <c r="D12" s="240" t="s">
        <v>366</v>
      </c>
      <c r="E12" s="250" t="s">
        <v>621</v>
      </c>
      <c r="F12" s="251">
        <v>26.8</v>
      </c>
      <c r="G12" s="252" t="s">
        <v>273</v>
      </c>
      <c r="H12" s="253" t="s">
        <v>329</v>
      </c>
      <c r="I12" s="209"/>
      <c r="J12" s="220" t="s">
        <v>139</v>
      </c>
      <c r="K12" s="229">
        <v>25.15</v>
      </c>
      <c r="L12" s="222" t="s">
        <v>140</v>
      </c>
      <c r="M12" s="220" t="s">
        <v>371</v>
      </c>
      <c r="N12" s="229">
        <v>35.130000000000003</v>
      </c>
      <c r="O12" s="249" t="s">
        <v>372</v>
      </c>
      <c r="P12" s="213"/>
    </row>
    <row r="13" spans="1:16" x14ac:dyDescent="0.2">
      <c r="C13" s="230"/>
      <c r="D13" s="231"/>
      <c r="E13" s="255"/>
      <c r="F13" s="233"/>
      <c r="G13" s="234"/>
      <c r="H13" s="235"/>
      <c r="I13" s="209"/>
      <c r="J13" s="220" t="s">
        <v>216</v>
      </c>
      <c r="K13" s="229">
        <v>31.39</v>
      </c>
      <c r="L13" s="222" t="s">
        <v>309</v>
      </c>
      <c r="M13" s="256" t="s">
        <v>262</v>
      </c>
      <c r="N13" s="221">
        <v>120.91</v>
      </c>
      <c r="O13" s="257" t="s">
        <v>261</v>
      </c>
      <c r="P13" s="213"/>
    </row>
    <row r="14" spans="1:16" x14ac:dyDescent="0.2">
      <c r="C14" s="239" t="s">
        <v>563</v>
      </c>
      <c r="D14" s="240" t="s">
        <v>369</v>
      </c>
      <c r="E14" s="250" t="s">
        <v>626</v>
      </c>
      <c r="F14" s="251">
        <v>117.79</v>
      </c>
      <c r="G14" s="252" t="s">
        <v>274</v>
      </c>
      <c r="H14" s="253" t="s">
        <v>141</v>
      </c>
      <c r="I14" s="209"/>
      <c r="J14" s="236" t="s">
        <v>332</v>
      </c>
      <c r="K14" s="237">
        <v>39.479999999999997</v>
      </c>
      <c r="L14" s="238" t="s">
        <v>309</v>
      </c>
      <c r="M14" s="256" t="s">
        <v>260</v>
      </c>
      <c r="N14" s="221">
        <v>99.5</v>
      </c>
      <c r="O14" s="222" t="s">
        <v>309</v>
      </c>
      <c r="P14" s="213"/>
    </row>
    <row r="15" spans="1:16" x14ac:dyDescent="0.2">
      <c r="C15" s="230"/>
      <c r="D15" s="231"/>
      <c r="E15" s="255"/>
      <c r="F15" s="233"/>
      <c r="G15" s="234"/>
      <c r="H15" s="235"/>
      <c r="I15" s="209"/>
      <c r="J15" s="220" t="s">
        <v>143</v>
      </c>
      <c r="K15" s="229">
        <v>62.78</v>
      </c>
      <c r="L15" s="222" t="s">
        <v>367</v>
      </c>
      <c r="M15" s="220" t="s">
        <v>493</v>
      </c>
      <c r="N15" s="229">
        <v>24.9</v>
      </c>
      <c r="O15" s="222" t="s">
        <v>309</v>
      </c>
      <c r="P15" s="213"/>
    </row>
    <row r="16" spans="1:16" x14ac:dyDescent="0.2">
      <c r="C16" s="239" t="s">
        <v>564</v>
      </c>
      <c r="D16" s="240" t="s">
        <v>373</v>
      </c>
      <c r="E16" s="250" t="s">
        <v>621</v>
      </c>
      <c r="F16" s="251">
        <v>51</v>
      </c>
      <c r="G16" s="252" t="s">
        <v>275</v>
      </c>
      <c r="H16" s="253" t="s">
        <v>306</v>
      </c>
      <c r="I16" s="209"/>
      <c r="J16" s="236" t="s">
        <v>333</v>
      </c>
      <c r="K16" s="237">
        <v>56.44</v>
      </c>
      <c r="L16" s="238" t="s">
        <v>309</v>
      </c>
      <c r="M16" s="220" t="s">
        <v>147</v>
      </c>
      <c r="N16" s="221">
        <v>30</v>
      </c>
      <c r="O16" s="222" t="s">
        <v>295</v>
      </c>
      <c r="P16" s="213"/>
    </row>
    <row r="17" spans="3:16" x14ac:dyDescent="0.2">
      <c r="C17" s="230"/>
      <c r="D17" s="231"/>
      <c r="E17" s="255"/>
      <c r="F17" s="233"/>
      <c r="G17" s="234"/>
      <c r="H17" s="235"/>
      <c r="I17" s="209"/>
      <c r="J17" s="220" t="s">
        <v>145</v>
      </c>
      <c r="K17" s="229">
        <v>23.24</v>
      </c>
      <c r="L17" s="222" t="s">
        <v>146</v>
      </c>
      <c r="M17" s="220" t="s">
        <v>494</v>
      </c>
      <c r="N17" s="221">
        <v>63.38</v>
      </c>
      <c r="O17" s="222" t="s">
        <v>495</v>
      </c>
      <c r="P17" s="213"/>
    </row>
    <row r="18" spans="3:16" x14ac:dyDescent="0.2">
      <c r="C18" s="239" t="s">
        <v>565</v>
      </c>
      <c r="D18" s="240" t="s">
        <v>374</v>
      </c>
      <c r="E18" s="250" t="s">
        <v>626</v>
      </c>
      <c r="F18" s="251">
        <v>54</v>
      </c>
      <c r="G18" s="252" t="s">
        <v>142</v>
      </c>
      <c r="H18" s="253" t="s">
        <v>144</v>
      </c>
      <c r="I18" s="209"/>
      <c r="J18" s="220" t="s">
        <v>149</v>
      </c>
      <c r="K18" s="229">
        <v>19.16</v>
      </c>
      <c r="L18" s="222" t="s">
        <v>309</v>
      </c>
      <c r="M18" s="220" t="s">
        <v>137</v>
      </c>
      <c r="N18" s="221">
        <v>46.82</v>
      </c>
      <c r="O18" s="222" t="s">
        <v>309</v>
      </c>
      <c r="P18" s="213"/>
    </row>
    <row r="19" spans="3:16" x14ac:dyDescent="0.2">
      <c r="C19" s="230"/>
      <c r="D19" s="231"/>
      <c r="E19" s="255"/>
      <c r="F19" s="233"/>
      <c r="G19" s="234"/>
      <c r="H19" s="235"/>
      <c r="I19" s="209"/>
      <c r="J19" s="220" t="s">
        <v>129</v>
      </c>
      <c r="K19" s="229">
        <v>60.37</v>
      </c>
      <c r="L19" s="222" t="s">
        <v>311</v>
      </c>
      <c r="M19" s="258" t="s">
        <v>378</v>
      </c>
      <c r="N19" s="237">
        <v>52.2</v>
      </c>
      <c r="O19" s="259" t="s">
        <v>311</v>
      </c>
      <c r="P19" s="213"/>
    </row>
    <row r="20" spans="3:16" x14ac:dyDescent="0.2">
      <c r="C20" s="239" t="s">
        <v>566</v>
      </c>
      <c r="D20" s="240" t="s">
        <v>375</v>
      </c>
      <c r="E20" s="250" t="s">
        <v>626</v>
      </c>
      <c r="F20" s="251">
        <v>46.5</v>
      </c>
      <c r="G20" s="252" t="s">
        <v>276</v>
      </c>
      <c r="H20" s="253" t="s">
        <v>150</v>
      </c>
      <c r="I20" s="209"/>
      <c r="J20" s="220" t="s">
        <v>376</v>
      </c>
      <c r="K20" s="229">
        <v>13</v>
      </c>
      <c r="L20" s="260" t="s">
        <v>309</v>
      </c>
      <c r="M20" s="220" t="s">
        <v>588</v>
      </c>
      <c r="N20" s="221">
        <v>67.040000000000006</v>
      </c>
      <c r="O20" s="222" t="s">
        <v>589</v>
      </c>
      <c r="P20" s="213"/>
    </row>
    <row r="21" spans="3:16" x14ac:dyDescent="0.2">
      <c r="C21" s="230"/>
      <c r="D21" s="231"/>
      <c r="E21" s="255"/>
      <c r="F21" s="233"/>
      <c r="G21" s="234"/>
      <c r="H21" s="235"/>
      <c r="I21" s="209"/>
      <c r="J21" s="220" t="s">
        <v>127</v>
      </c>
      <c r="K21" s="229">
        <v>25.38</v>
      </c>
      <c r="L21" s="222" t="s">
        <v>311</v>
      </c>
      <c r="M21" s="261" t="s">
        <v>259</v>
      </c>
      <c r="N21" s="221">
        <v>32.71</v>
      </c>
      <c r="O21" s="222" t="s">
        <v>591</v>
      </c>
      <c r="P21" s="213"/>
    </row>
    <row r="22" spans="3:16" x14ac:dyDescent="0.2">
      <c r="C22" s="239" t="s">
        <v>567</v>
      </c>
      <c r="D22" s="240" t="s">
        <v>377</v>
      </c>
      <c r="E22" s="250" t="s">
        <v>627</v>
      </c>
      <c r="F22" s="251">
        <v>33</v>
      </c>
      <c r="G22" s="252" t="s">
        <v>148</v>
      </c>
      <c r="H22" s="253" t="s">
        <v>153</v>
      </c>
      <c r="I22" s="209"/>
      <c r="J22" s="262" t="s">
        <v>132</v>
      </c>
      <c r="K22" s="263">
        <v>31.98</v>
      </c>
      <c r="L22" s="264" t="s">
        <v>309</v>
      </c>
      <c r="M22" s="217" t="s">
        <v>590</v>
      </c>
      <c r="N22" s="265">
        <v>68</v>
      </c>
      <c r="O22" s="219" t="s">
        <v>592</v>
      </c>
      <c r="P22" s="213"/>
    </row>
    <row r="23" spans="3:16" ht="13.5" thickBot="1" x14ac:dyDescent="0.25">
      <c r="C23" s="223"/>
      <c r="D23" s="224"/>
      <c r="E23" s="225"/>
      <c r="F23" s="226"/>
      <c r="G23" s="227"/>
      <c r="H23" s="266"/>
      <c r="I23" s="209"/>
      <c r="J23" s="220" t="s">
        <v>361</v>
      </c>
      <c r="K23" s="221">
        <v>17.16</v>
      </c>
      <c r="L23" s="222" t="s">
        <v>362</v>
      </c>
      <c r="M23" s="217" t="s">
        <v>653</v>
      </c>
      <c r="N23" s="265">
        <v>100.03</v>
      </c>
      <c r="O23" s="219" t="s">
        <v>576</v>
      </c>
      <c r="P23" s="213"/>
    </row>
    <row r="24" spans="3:16" ht="14" customHeight="1" thickTop="1" thickBot="1" x14ac:dyDescent="0.25">
      <c r="C24" s="859" t="s">
        <v>568</v>
      </c>
      <c r="D24" s="240" t="s">
        <v>379</v>
      </c>
      <c r="E24" s="250" t="s">
        <v>628</v>
      </c>
      <c r="F24" s="251">
        <v>123.79</v>
      </c>
      <c r="G24" s="252" t="s">
        <v>277</v>
      </c>
      <c r="H24" s="253" t="s">
        <v>231</v>
      </c>
      <c r="I24" s="209"/>
      <c r="J24" s="267" t="s">
        <v>131</v>
      </c>
      <c r="K24" s="268">
        <v>61.6</v>
      </c>
      <c r="L24" s="269" t="s">
        <v>309</v>
      </c>
      <c r="M24" s="270" t="s">
        <v>155</v>
      </c>
      <c r="N24" s="271">
        <f>SUM(K5:K24)+SUM(N5:N23)</f>
        <v>1936.2400000000002</v>
      </c>
      <c r="O24" s="272" t="s">
        <v>654</v>
      </c>
      <c r="P24" s="213"/>
    </row>
    <row r="25" spans="3:16" x14ac:dyDescent="0.2">
      <c r="C25" s="849"/>
      <c r="D25" s="231"/>
      <c r="E25" s="255"/>
      <c r="F25" s="233"/>
      <c r="G25" s="234"/>
      <c r="H25" s="235"/>
      <c r="I25" s="209"/>
      <c r="J25" s="273"/>
      <c r="K25" s="274"/>
      <c r="L25" s="275"/>
      <c r="M25" s="276"/>
      <c r="N25" s="276"/>
      <c r="O25" s="277"/>
      <c r="P25" s="209"/>
    </row>
    <row r="26" spans="3:16" ht="13.5" customHeight="1" x14ac:dyDescent="0.2">
      <c r="C26" s="848" t="s">
        <v>569</v>
      </c>
      <c r="D26" s="224" t="s">
        <v>380</v>
      </c>
      <c r="E26" s="225" t="s">
        <v>628</v>
      </c>
      <c r="F26" s="226">
        <v>77</v>
      </c>
      <c r="G26" s="227" t="s">
        <v>278</v>
      </c>
      <c r="H26" s="228" t="s">
        <v>232</v>
      </c>
      <c r="I26" s="209"/>
      <c r="J26" s="278"/>
      <c r="K26" s="209"/>
      <c r="L26" s="210"/>
      <c r="M26" s="276"/>
      <c r="N26" s="276"/>
      <c r="O26" s="276"/>
      <c r="P26" s="209"/>
    </row>
    <row r="27" spans="3:16" x14ac:dyDescent="0.2">
      <c r="C27" s="849"/>
      <c r="D27" s="231"/>
      <c r="E27" s="255"/>
      <c r="F27" s="233"/>
      <c r="G27" s="234"/>
      <c r="H27" s="235"/>
      <c r="I27" s="209"/>
      <c r="J27" s="209"/>
      <c r="K27" s="209"/>
      <c r="L27" s="210"/>
      <c r="P27" s="209"/>
    </row>
    <row r="28" spans="3:16" ht="13.5" customHeight="1" x14ac:dyDescent="0.2">
      <c r="C28" s="850" t="s">
        <v>570</v>
      </c>
      <c r="D28" s="279" t="s">
        <v>239</v>
      </c>
      <c r="E28" s="225" t="s">
        <v>629</v>
      </c>
      <c r="F28" s="226">
        <v>210.35</v>
      </c>
      <c r="G28" s="227" t="s">
        <v>278</v>
      </c>
      <c r="H28" s="228" t="s">
        <v>240</v>
      </c>
      <c r="I28" s="209"/>
    </row>
    <row r="29" spans="3:16" x14ac:dyDescent="0.2">
      <c r="C29" s="851"/>
      <c r="D29" s="224"/>
      <c r="E29" s="280"/>
      <c r="F29" s="226"/>
      <c r="G29" s="227"/>
      <c r="H29" s="266"/>
      <c r="I29" s="209"/>
    </row>
    <row r="30" spans="3:16" ht="13.5" customHeight="1" x14ac:dyDescent="0.2">
      <c r="C30" s="859" t="s">
        <v>601</v>
      </c>
      <c r="D30" s="240" t="s">
        <v>265</v>
      </c>
      <c r="E30" s="250" t="s">
        <v>621</v>
      </c>
      <c r="F30" s="251">
        <v>36.700000000000003</v>
      </c>
      <c r="G30" s="252" t="s">
        <v>279</v>
      </c>
      <c r="H30" s="857" t="s">
        <v>251</v>
      </c>
      <c r="I30" s="209"/>
      <c r="J30" s="281"/>
    </row>
    <row r="31" spans="3:16" x14ac:dyDescent="0.2">
      <c r="C31" s="848"/>
      <c r="D31" s="224"/>
      <c r="E31" s="225"/>
      <c r="F31" s="226"/>
      <c r="G31" s="225"/>
      <c r="H31" s="858"/>
      <c r="I31" s="209"/>
      <c r="J31" s="281"/>
    </row>
    <row r="32" spans="3:16" ht="13.5" customHeight="1" x14ac:dyDescent="0.2">
      <c r="C32" s="852" t="s">
        <v>602</v>
      </c>
      <c r="D32" s="282" t="s">
        <v>263</v>
      </c>
      <c r="E32" s="283" t="s">
        <v>625</v>
      </c>
      <c r="F32" s="284">
        <v>220.12</v>
      </c>
      <c r="G32" s="283" t="s">
        <v>280</v>
      </c>
      <c r="H32" s="285" t="s">
        <v>264</v>
      </c>
      <c r="I32" s="213"/>
      <c r="J32" s="281"/>
    </row>
    <row r="33" spans="3:15" x14ac:dyDescent="0.2">
      <c r="C33" s="853"/>
      <c r="D33" s="276"/>
      <c r="E33" s="286"/>
      <c r="F33" s="287"/>
      <c r="G33" s="286"/>
      <c r="H33" s="288"/>
      <c r="I33" s="209"/>
      <c r="J33" s="281"/>
    </row>
    <row r="34" spans="3:15" ht="13.5" customHeight="1" x14ac:dyDescent="0.2">
      <c r="C34" s="854"/>
      <c r="D34" s="276"/>
      <c r="E34" s="289"/>
      <c r="F34" s="290"/>
      <c r="G34" s="289"/>
      <c r="H34" s="288"/>
      <c r="I34" s="209"/>
      <c r="J34" s="281"/>
    </row>
    <row r="35" spans="3:15" ht="13" customHeight="1" x14ac:dyDescent="0.2">
      <c r="C35" s="852" t="s">
        <v>603</v>
      </c>
      <c r="D35" s="282" t="s">
        <v>290</v>
      </c>
      <c r="E35" s="291" t="s">
        <v>625</v>
      </c>
      <c r="F35" s="292">
        <v>13.05</v>
      </c>
      <c r="G35" s="291" t="s">
        <v>291</v>
      </c>
      <c r="H35" s="285" t="s">
        <v>292</v>
      </c>
      <c r="I35" s="209"/>
      <c r="J35" s="281"/>
    </row>
    <row r="36" spans="3:15" x14ac:dyDescent="0.2">
      <c r="C36" s="853"/>
      <c r="D36" s="276"/>
      <c r="E36" s="286"/>
      <c r="F36" s="287"/>
      <c r="G36" s="286"/>
      <c r="H36" s="293"/>
      <c r="I36" s="209"/>
      <c r="J36" s="281"/>
    </row>
    <row r="37" spans="3:15" ht="13.5" customHeight="1" x14ac:dyDescent="0.2">
      <c r="C37" s="854"/>
      <c r="D37" s="276"/>
      <c r="E37" s="289"/>
      <c r="F37" s="290"/>
      <c r="G37" s="289"/>
      <c r="H37" s="288"/>
      <c r="I37" s="209"/>
      <c r="J37" s="281"/>
    </row>
    <row r="38" spans="3:15" ht="13" customHeight="1" x14ac:dyDescent="0.2">
      <c r="C38" s="852" t="s">
        <v>604</v>
      </c>
      <c r="D38" s="282" t="s">
        <v>296</v>
      </c>
      <c r="E38" s="283" t="s">
        <v>630</v>
      </c>
      <c r="F38" s="284">
        <v>32.18</v>
      </c>
      <c r="G38" s="294" t="s">
        <v>575</v>
      </c>
      <c r="H38" s="285" t="s">
        <v>297</v>
      </c>
      <c r="I38" s="209"/>
      <c r="J38" s="281"/>
    </row>
    <row r="39" spans="3:15" x14ac:dyDescent="0.2">
      <c r="C39" s="853"/>
      <c r="D39" s="295"/>
      <c r="E39" s="291"/>
      <c r="F39" s="292"/>
      <c r="G39" s="291"/>
      <c r="H39" s="296"/>
      <c r="I39" s="209"/>
      <c r="J39" s="281"/>
    </row>
    <row r="40" spans="3:15" ht="13.5" customHeight="1" x14ac:dyDescent="0.2">
      <c r="C40" s="853"/>
      <c r="D40" s="295" t="s">
        <v>298</v>
      </c>
      <c r="E40" s="291" t="s">
        <v>631</v>
      </c>
      <c r="F40" s="292"/>
      <c r="G40" s="291"/>
      <c r="H40" s="296"/>
      <c r="I40" s="281"/>
      <c r="J40" s="281"/>
    </row>
    <row r="41" spans="3:15" ht="13.5" customHeight="1" x14ac:dyDescent="0.2">
      <c r="C41" s="853"/>
      <c r="D41" s="295"/>
      <c r="E41" s="291"/>
      <c r="F41" s="292"/>
      <c r="G41" s="291"/>
      <c r="H41" s="296"/>
      <c r="I41" s="281"/>
      <c r="J41" s="281"/>
    </row>
    <row r="42" spans="3:15" ht="13.5" customHeight="1" x14ac:dyDescent="0.2">
      <c r="C42" s="853"/>
      <c r="D42" s="276" t="s">
        <v>299</v>
      </c>
      <c r="E42" s="286" t="s">
        <v>632</v>
      </c>
      <c r="F42" s="287"/>
      <c r="G42" s="286"/>
      <c r="H42" s="293"/>
      <c r="I42" s="281"/>
      <c r="J42" s="281"/>
    </row>
    <row r="43" spans="3:15" ht="13.5" customHeight="1" x14ac:dyDescent="0.2">
      <c r="C43" s="854"/>
      <c r="D43" s="297"/>
      <c r="E43" s="289"/>
      <c r="F43" s="290"/>
      <c r="G43" s="289"/>
      <c r="H43" s="298"/>
      <c r="I43" s="281"/>
      <c r="J43" s="281"/>
    </row>
    <row r="44" spans="3:15" ht="13" customHeight="1" x14ac:dyDescent="0.2">
      <c r="C44" s="846" t="s">
        <v>605</v>
      </c>
      <c r="D44" s="299" t="s">
        <v>301</v>
      </c>
      <c r="E44" s="300" t="s">
        <v>621</v>
      </c>
      <c r="F44" s="301">
        <v>28.78</v>
      </c>
      <c r="G44" s="300" t="s">
        <v>293</v>
      </c>
      <c r="H44" s="302" t="s">
        <v>302</v>
      </c>
      <c r="I44" s="209"/>
      <c r="J44" s="281"/>
    </row>
    <row r="45" spans="3:15" x14ac:dyDescent="0.2">
      <c r="C45" s="846"/>
      <c r="D45" s="299"/>
      <c r="E45" s="300"/>
      <c r="F45" s="301"/>
      <c r="G45" s="300"/>
      <c r="H45" s="302"/>
      <c r="I45" s="80"/>
    </row>
    <row r="46" spans="3:15" ht="13.5" customHeight="1" x14ac:dyDescent="0.2">
      <c r="C46" s="845" t="s">
        <v>606</v>
      </c>
      <c r="D46" s="303" t="s">
        <v>304</v>
      </c>
      <c r="E46" s="304" t="s">
        <v>633</v>
      </c>
      <c r="F46" s="305">
        <v>30.72</v>
      </c>
      <c r="G46" s="304" t="s">
        <v>303</v>
      </c>
      <c r="H46" s="306" t="s">
        <v>305</v>
      </c>
      <c r="I46" s="307"/>
    </row>
    <row r="47" spans="3:15" x14ac:dyDescent="0.2">
      <c r="C47" s="846"/>
      <c r="D47" s="299"/>
      <c r="E47" s="300"/>
      <c r="F47" s="301"/>
      <c r="G47" s="300"/>
      <c r="H47" s="302"/>
      <c r="I47" s="80"/>
      <c r="M47" s="308"/>
      <c r="N47" s="274"/>
      <c r="O47" s="275"/>
    </row>
    <row r="48" spans="3:15" ht="13.5" customHeight="1" x14ac:dyDescent="0.2">
      <c r="C48" s="855" t="s">
        <v>607</v>
      </c>
      <c r="D48" s="309" t="s">
        <v>381</v>
      </c>
      <c r="E48" s="310" t="s">
        <v>625</v>
      </c>
      <c r="F48" s="311">
        <v>7.9</v>
      </c>
      <c r="G48" s="310" t="s">
        <v>335</v>
      </c>
      <c r="H48" s="312" t="s">
        <v>382</v>
      </c>
      <c r="I48" s="80"/>
      <c r="J48" s="273"/>
      <c r="K48" s="274"/>
      <c r="L48" s="275"/>
      <c r="M48" s="273"/>
      <c r="N48" s="274"/>
      <c r="O48" s="275"/>
    </row>
    <row r="49" spans="3:12" x14ac:dyDescent="0.2">
      <c r="C49" s="856"/>
      <c r="D49" s="313"/>
      <c r="E49" s="314"/>
      <c r="F49" s="315"/>
      <c r="G49" s="314"/>
      <c r="H49" s="316"/>
      <c r="I49" s="80"/>
      <c r="J49" s="273"/>
      <c r="K49" s="274"/>
      <c r="L49" s="275"/>
    </row>
    <row r="50" spans="3:12" ht="13" customHeight="1" x14ac:dyDescent="0.2">
      <c r="C50" s="839" t="s">
        <v>586</v>
      </c>
      <c r="D50" s="309" t="s">
        <v>578</v>
      </c>
      <c r="E50" s="310" t="s">
        <v>627</v>
      </c>
      <c r="F50" s="311">
        <v>9.42</v>
      </c>
      <c r="G50" s="310" t="s">
        <v>576</v>
      </c>
      <c r="H50" s="317" t="s">
        <v>264</v>
      </c>
    </row>
    <row r="51" spans="3:12" x14ac:dyDescent="0.2">
      <c r="C51" s="840"/>
      <c r="D51" s="318"/>
      <c r="E51" s="319"/>
      <c r="F51" s="320"/>
      <c r="G51" s="319"/>
      <c r="H51" s="321"/>
    </row>
    <row r="52" spans="3:12" ht="13" customHeight="1" x14ac:dyDescent="0.2">
      <c r="C52" s="841" t="s">
        <v>655</v>
      </c>
      <c r="D52" s="309" t="s">
        <v>579</v>
      </c>
      <c r="E52" s="310" t="s">
        <v>621</v>
      </c>
      <c r="F52" s="311">
        <v>698.25699999999995</v>
      </c>
      <c r="G52" s="310" t="s">
        <v>576</v>
      </c>
      <c r="H52" s="317" t="s">
        <v>580</v>
      </c>
    </row>
    <row r="53" spans="3:12" x14ac:dyDescent="0.2">
      <c r="C53" s="842"/>
      <c r="D53" s="318"/>
      <c r="E53" s="319"/>
      <c r="F53" s="320"/>
      <c r="G53" s="319"/>
      <c r="H53" s="321"/>
    </row>
    <row r="54" spans="3:12" ht="13" customHeight="1" x14ac:dyDescent="0.2">
      <c r="C54" s="839" t="s">
        <v>656</v>
      </c>
      <c r="D54" s="309" t="s">
        <v>581</v>
      </c>
      <c r="E54" s="310" t="s">
        <v>621</v>
      </c>
      <c r="F54" s="311">
        <v>35.86</v>
      </c>
      <c r="G54" s="310" t="s">
        <v>576</v>
      </c>
      <c r="H54" s="317" t="s">
        <v>587</v>
      </c>
    </row>
    <row r="55" spans="3:12" x14ac:dyDescent="0.2">
      <c r="C55" s="847"/>
      <c r="D55" s="313"/>
      <c r="E55" s="314"/>
      <c r="F55" s="315"/>
      <c r="G55" s="314"/>
      <c r="H55" s="324"/>
    </row>
    <row r="56" spans="3:12" ht="13" customHeight="1" x14ac:dyDescent="0.2">
      <c r="C56" s="843" t="s">
        <v>657</v>
      </c>
      <c r="D56" s="325" t="s">
        <v>646</v>
      </c>
      <c r="E56" s="326" t="s">
        <v>617</v>
      </c>
      <c r="F56" s="327">
        <v>71.040000000000006</v>
      </c>
      <c r="G56" s="326" t="s">
        <v>618</v>
      </c>
      <c r="H56" s="328" t="s">
        <v>619</v>
      </c>
    </row>
    <row r="57" spans="3:12" x14ac:dyDescent="0.2">
      <c r="C57" s="844"/>
      <c r="D57" s="329"/>
      <c r="E57" s="330"/>
      <c r="F57" s="331"/>
      <c r="G57" s="330"/>
      <c r="H57" s="332"/>
    </row>
    <row r="58" spans="3:12" ht="13" customHeight="1" x14ac:dyDescent="0.2">
      <c r="C58" s="861" t="s">
        <v>658</v>
      </c>
      <c r="D58" s="333" t="s">
        <v>647</v>
      </c>
      <c r="E58" s="334" t="s">
        <v>617</v>
      </c>
      <c r="F58" s="335">
        <v>60.23</v>
      </c>
      <c r="G58" s="334" t="s">
        <v>618</v>
      </c>
      <c r="H58" s="336" t="s">
        <v>620</v>
      </c>
    </row>
    <row r="59" spans="3:12" x14ac:dyDescent="0.2">
      <c r="C59" s="862"/>
      <c r="D59" s="329"/>
      <c r="E59" s="330"/>
      <c r="F59" s="331"/>
      <c r="G59" s="330"/>
      <c r="H59" s="332"/>
    </row>
    <row r="60" spans="3:12" ht="13" customHeight="1" x14ac:dyDescent="0.2">
      <c r="C60" s="863" t="s">
        <v>659</v>
      </c>
      <c r="D60" s="333" t="s">
        <v>648</v>
      </c>
      <c r="E60" s="334" t="s">
        <v>621</v>
      </c>
      <c r="F60" s="335">
        <v>20.56</v>
      </c>
      <c r="G60" s="334" t="s">
        <v>618</v>
      </c>
      <c r="H60" s="336" t="s">
        <v>622</v>
      </c>
    </row>
    <row r="61" spans="3:12" x14ac:dyDescent="0.2">
      <c r="C61" s="863"/>
      <c r="D61" s="333"/>
      <c r="E61" s="334"/>
      <c r="F61" s="335"/>
      <c r="G61" s="334"/>
      <c r="H61" s="336"/>
    </row>
    <row r="62" spans="3:12" ht="13" customHeight="1" x14ac:dyDescent="0.2">
      <c r="C62" s="322" t="s">
        <v>660</v>
      </c>
      <c r="D62" s="309" t="s">
        <v>661</v>
      </c>
      <c r="E62" s="310" t="s">
        <v>621</v>
      </c>
      <c r="F62" s="311">
        <v>16.5</v>
      </c>
      <c r="G62" s="310" t="s">
        <v>662</v>
      </c>
      <c r="H62" s="317"/>
    </row>
    <row r="63" spans="3:12" x14ac:dyDescent="0.2">
      <c r="C63" s="323"/>
      <c r="D63" s="318"/>
      <c r="E63" s="319"/>
      <c r="F63" s="320"/>
      <c r="G63" s="319"/>
      <c r="H63" s="321"/>
    </row>
    <row r="64" spans="3:12" ht="13" customHeight="1" x14ac:dyDescent="0.2">
      <c r="C64" s="337" t="s">
        <v>663</v>
      </c>
      <c r="D64" s="313" t="s">
        <v>664</v>
      </c>
      <c r="E64" s="314" t="s">
        <v>621</v>
      </c>
      <c r="F64" s="315">
        <v>37.130000000000003</v>
      </c>
      <c r="G64" s="314" t="s">
        <v>665</v>
      </c>
      <c r="H64" s="324"/>
    </row>
    <row r="65" spans="3:8" x14ac:dyDescent="0.2">
      <c r="C65" s="337"/>
      <c r="D65" s="313"/>
      <c r="E65" s="314"/>
      <c r="F65" s="315"/>
      <c r="G65" s="314"/>
      <c r="H65" s="324"/>
    </row>
    <row r="66" spans="3:8" ht="13.5" customHeight="1" x14ac:dyDescent="0.2">
      <c r="C66" s="841" t="s">
        <v>749</v>
      </c>
      <c r="D66" s="342" t="s">
        <v>750</v>
      </c>
      <c r="E66" s="310" t="s">
        <v>751</v>
      </c>
      <c r="F66" s="311">
        <v>87.03</v>
      </c>
      <c r="G66" s="310" t="s">
        <v>752</v>
      </c>
      <c r="H66" s="317" t="s">
        <v>753</v>
      </c>
    </row>
    <row r="67" spans="3:8" ht="13.5" thickBot="1" x14ac:dyDescent="0.25">
      <c r="C67" s="860"/>
      <c r="D67" s="338"/>
      <c r="E67" s="339"/>
      <c r="F67" s="340"/>
      <c r="G67" s="339"/>
      <c r="H67" s="341"/>
    </row>
  </sheetData>
  <mergeCells count="24">
    <mergeCell ref="H4:H5"/>
    <mergeCell ref="E4:E5"/>
    <mergeCell ref="C4:C5"/>
    <mergeCell ref="G4:G5"/>
    <mergeCell ref="C24:C25"/>
    <mergeCell ref="D4:D5"/>
    <mergeCell ref="F4:F5"/>
    <mergeCell ref="H30:H31"/>
    <mergeCell ref="C30:C31"/>
    <mergeCell ref="C35:C37"/>
    <mergeCell ref="C66:C67"/>
    <mergeCell ref="C58:C59"/>
    <mergeCell ref="C60:C61"/>
    <mergeCell ref="C26:C27"/>
    <mergeCell ref="C28:C29"/>
    <mergeCell ref="C32:C34"/>
    <mergeCell ref="C38:C43"/>
    <mergeCell ref="C48:C49"/>
    <mergeCell ref="C50:C51"/>
    <mergeCell ref="C52:C53"/>
    <mergeCell ref="C56:C57"/>
    <mergeCell ref="C46:C47"/>
    <mergeCell ref="C44:C45"/>
    <mergeCell ref="C54:C55"/>
  </mergeCells>
  <phoneticPr fontId="2"/>
  <printOptions horizontalCentered="1" verticalCentered="1"/>
  <pageMargins left="0.75" right="0.75" top="1" bottom="1" header="0.51200000000000001" footer="0.51200000000000001"/>
  <pageSetup paperSize="9" scale="6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18"/>
  <sheetViews>
    <sheetView zoomScale="85" zoomScaleNormal="85" workbookViewId="0"/>
  </sheetViews>
  <sheetFormatPr defaultColWidth="9" defaultRowHeight="13" x14ac:dyDescent="0.2"/>
  <cols>
    <col min="1" max="1" width="4.90625" style="345" customWidth="1"/>
    <col min="2" max="2" width="26.81640625" style="345" customWidth="1"/>
    <col min="3" max="6" width="29.6328125" style="345" customWidth="1"/>
    <col min="7" max="7" width="13.6328125" style="345" customWidth="1"/>
    <col min="8" max="16384" width="9" style="345"/>
  </cols>
  <sheetData>
    <row r="1" spans="1:7" ht="14" x14ac:dyDescent="0.2">
      <c r="A1" s="343" t="s">
        <v>158</v>
      </c>
      <c r="B1" s="344"/>
      <c r="C1" s="344"/>
      <c r="D1" s="344"/>
      <c r="E1" s="344"/>
      <c r="F1" s="344"/>
      <c r="G1" s="344"/>
    </row>
    <row r="2" spans="1:7" ht="14.5" thickBot="1" x14ac:dyDescent="0.25">
      <c r="A2" s="343"/>
      <c r="B2" s="344"/>
      <c r="C2" s="344"/>
      <c r="D2" s="344"/>
      <c r="E2" s="344"/>
      <c r="F2" s="344"/>
      <c r="G2" s="344"/>
    </row>
    <row r="3" spans="1:7" x14ac:dyDescent="0.2">
      <c r="A3" s="346" t="s">
        <v>486</v>
      </c>
      <c r="B3" s="347"/>
      <c r="C3" s="348" t="s">
        <v>159</v>
      </c>
      <c r="D3" s="349" t="s">
        <v>246</v>
      </c>
      <c r="E3" s="350" t="s">
        <v>241</v>
      </c>
      <c r="F3" s="351" t="s">
        <v>634</v>
      </c>
    </row>
    <row r="4" spans="1:7" x14ac:dyDescent="0.2">
      <c r="A4" s="352" t="s">
        <v>165</v>
      </c>
      <c r="B4" s="353"/>
      <c r="C4" s="354" t="s">
        <v>487</v>
      </c>
      <c r="D4" s="355" t="s">
        <v>668</v>
      </c>
      <c r="E4" s="356" t="s">
        <v>668</v>
      </c>
      <c r="F4" s="357" t="s">
        <v>668</v>
      </c>
    </row>
    <row r="5" spans="1:7" ht="13.5" thickBot="1" x14ac:dyDescent="0.25">
      <c r="A5" s="358" t="s">
        <v>166</v>
      </c>
      <c r="B5" s="359"/>
      <c r="C5" s="360" t="s">
        <v>488</v>
      </c>
      <c r="D5" s="360"/>
      <c r="E5" s="361"/>
      <c r="F5" s="362"/>
    </row>
    <row r="6" spans="1:7" ht="14.25" customHeight="1" thickTop="1" x14ac:dyDescent="0.2">
      <c r="A6" s="874" t="s">
        <v>167</v>
      </c>
      <c r="B6" s="363" t="s">
        <v>160</v>
      </c>
      <c r="C6" s="364" t="s">
        <v>675</v>
      </c>
      <c r="D6" s="364" t="s">
        <v>83</v>
      </c>
      <c r="E6" s="365" t="s">
        <v>312</v>
      </c>
      <c r="F6" s="366" t="s">
        <v>312</v>
      </c>
    </row>
    <row r="7" spans="1:7" x14ac:dyDescent="0.2">
      <c r="A7" s="875"/>
      <c r="B7" s="367" t="s">
        <v>161</v>
      </c>
      <c r="C7" s="368" t="s">
        <v>676</v>
      </c>
      <c r="D7" s="368" t="s">
        <v>312</v>
      </c>
      <c r="E7" s="369" t="s">
        <v>242</v>
      </c>
      <c r="F7" s="370" t="s">
        <v>256</v>
      </c>
    </row>
    <row r="8" spans="1:7" x14ac:dyDescent="0.2">
      <c r="A8" s="875"/>
      <c r="B8" s="367" t="s">
        <v>162</v>
      </c>
      <c r="C8" s="371" t="s">
        <v>312</v>
      </c>
      <c r="D8" s="372" t="s">
        <v>312</v>
      </c>
      <c r="E8" s="369" t="s">
        <v>243</v>
      </c>
      <c r="F8" s="373" t="s">
        <v>312</v>
      </c>
    </row>
    <row r="9" spans="1:7" x14ac:dyDescent="0.2">
      <c r="A9" s="875"/>
      <c r="B9" s="367" t="s">
        <v>163</v>
      </c>
      <c r="C9" s="372" t="s">
        <v>312</v>
      </c>
      <c r="D9" s="372" t="s">
        <v>312</v>
      </c>
      <c r="E9" s="369" t="s">
        <v>595</v>
      </c>
      <c r="F9" s="373" t="s">
        <v>312</v>
      </c>
    </row>
    <row r="10" spans="1:7" x14ac:dyDescent="0.2">
      <c r="A10" s="875"/>
      <c r="B10" s="374" t="s">
        <v>164</v>
      </c>
      <c r="C10" s="375" t="s">
        <v>312</v>
      </c>
      <c r="D10" s="372" t="s">
        <v>312</v>
      </c>
      <c r="E10" s="369" t="s">
        <v>244</v>
      </c>
      <c r="F10" s="373" t="s">
        <v>312</v>
      </c>
    </row>
    <row r="11" spans="1:7" x14ac:dyDescent="0.2">
      <c r="A11" s="875"/>
      <c r="B11" s="374" t="s">
        <v>489</v>
      </c>
      <c r="C11" s="368" t="s">
        <v>754</v>
      </c>
      <c r="D11" s="376" t="s">
        <v>312</v>
      </c>
      <c r="E11" s="377" t="s">
        <v>312</v>
      </c>
      <c r="F11" s="378" t="s">
        <v>312</v>
      </c>
    </row>
    <row r="12" spans="1:7" x14ac:dyDescent="0.2">
      <c r="A12" s="875"/>
      <c r="B12" s="374" t="s">
        <v>252</v>
      </c>
      <c r="C12" s="379" t="s">
        <v>312</v>
      </c>
      <c r="D12" s="376" t="s">
        <v>312</v>
      </c>
      <c r="E12" s="380" t="s">
        <v>257</v>
      </c>
      <c r="F12" s="378" t="s">
        <v>312</v>
      </c>
    </row>
    <row r="13" spans="1:7" x14ac:dyDescent="0.2">
      <c r="A13" s="875"/>
      <c r="B13" s="381" t="s">
        <v>245</v>
      </c>
      <c r="C13" s="382" t="s">
        <v>312</v>
      </c>
      <c r="D13" s="376" t="s">
        <v>312</v>
      </c>
      <c r="E13" s="380" t="s">
        <v>258</v>
      </c>
      <c r="F13" s="378" t="s">
        <v>312</v>
      </c>
    </row>
    <row r="14" spans="1:7" ht="26" x14ac:dyDescent="0.2">
      <c r="A14" s="875"/>
      <c r="B14" s="383" t="s">
        <v>281</v>
      </c>
      <c r="C14" s="384" t="s">
        <v>312</v>
      </c>
      <c r="D14" s="376" t="s">
        <v>312</v>
      </c>
      <c r="E14" s="380" t="s">
        <v>677</v>
      </c>
      <c r="F14" s="378" t="s">
        <v>312</v>
      </c>
    </row>
    <row r="15" spans="1:7" x14ac:dyDescent="0.2">
      <c r="A15" s="875"/>
      <c r="B15" s="374" t="s">
        <v>266</v>
      </c>
      <c r="C15" s="385" t="s">
        <v>312</v>
      </c>
      <c r="D15" s="372" t="s">
        <v>312</v>
      </c>
      <c r="E15" s="369" t="s">
        <v>678</v>
      </c>
      <c r="F15" s="373" t="s">
        <v>312</v>
      </c>
    </row>
    <row r="16" spans="1:7" ht="13.5" thickBot="1" x14ac:dyDescent="0.25">
      <c r="A16" s="876"/>
      <c r="B16" s="386" t="s">
        <v>679</v>
      </c>
      <c r="C16" s="387" t="s">
        <v>312</v>
      </c>
      <c r="D16" s="388" t="s">
        <v>312</v>
      </c>
      <c r="E16" s="389" t="s">
        <v>490</v>
      </c>
      <c r="F16" s="390" t="s">
        <v>312</v>
      </c>
    </row>
    <row r="18" spans="7:7" x14ac:dyDescent="0.2">
      <c r="G18" s="760" t="s">
        <v>559</v>
      </c>
    </row>
  </sheetData>
  <mergeCells count="1">
    <mergeCell ref="A6:A16"/>
  </mergeCells>
  <phoneticPr fontId="2"/>
  <printOptions horizontalCentered="1" verticalCentered="1"/>
  <pageMargins left="0.75" right="0.75" top="1" bottom="1" header="0.51200000000000001" footer="0.51200000000000001"/>
  <pageSetup paperSize="9" scale="6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PresentationFormat/>
  <ScaleCrop>false</ScaleCrop>
  <HeadingPairs>
    <vt:vector size="2" baseType="variant">
      <vt:variant>
        <vt:lpstr>ワークシート</vt:lpstr>
      </vt:variant>
      <vt:variant>
        <vt:i4>19</vt:i4>
      </vt:variant>
    </vt:vector>
  </HeadingPairs>
  <TitlesOfParts>
    <vt:vector size="19" baseType="lpstr">
      <vt:lpstr>3-（１）不燃化促進地域</vt:lpstr>
      <vt:lpstr>3-（２）不燃化促進助成</vt:lpstr>
      <vt:lpstr>3-（３）主要生活道路沿道不燃化助成</vt:lpstr>
      <vt:lpstr>3-（４）不燃化率の推移</vt:lpstr>
      <vt:lpstr>3-（５）耐震化促進助成</vt:lpstr>
      <vt:lpstr>3-（６）無料耐震相談の実績</vt:lpstr>
      <vt:lpstr>3-（７）耐震診断・改修</vt:lpstr>
      <vt:lpstr>3-（８）備蓄倉庫の現況（学校備蓄倉庫）</vt:lpstr>
      <vt:lpstr>東京都備蓄物資一覧</vt:lpstr>
      <vt:lpstr>墨田区備蓄物資一覧 (2)</vt:lpstr>
      <vt:lpstr>3-（９）地域防災行政無線システム配備状況</vt:lpstr>
      <vt:lpstr>3-（１０）住民防災組織・区民消火隊</vt:lpstr>
      <vt:lpstr>3-（１１）防災広場</vt:lpstr>
      <vt:lpstr>3-（１２）消火器配備状況</vt:lpstr>
      <vt:lpstr>3-（１３）水防倉庫の現況</vt:lpstr>
      <vt:lpstr>3-（１４）消防水利の現況</vt:lpstr>
      <vt:lpstr>3-（１５）火災発生状況</vt:lpstr>
      <vt:lpstr>3-（１６）救急事故別救護人数</vt:lpstr>
      <vt:lpstr>3-（１７）防犯カメラ整備事業補助(設置状況)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Windowsユーザー</cp:lastModifiedBy>
  <cp:revision>0</cp:revision>
  <dcterms:modified xsi:type="dcterms:W3CDTF">2024-10-27T08:12:28Z</dcterms:modified>
</cp:coreProperties>
</file>