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00" yWindow="440" windowWidth="10250" windowHeight="8090" tabRatio="931"/>
  </bookViews>
  <sheets>
    <sheet name="1-2-（1）常住人口の推移" sheetId="10" r:id="rId1"/>
    <sheet name="1-2-（２）流出入人口の推移" sheetId="12" r:id="rId2"/>
    <sheet name="1-2-（３）昼間人口の推移" sheetId="11" r:id="rId3"/>
    <sheet name="1-2-（４）将来人口の推計" sheetId="31" r:id="rId4"/>
    <sheet name="1-2-（５）人口密度等" sheetId="14" r:id="rId5"/>
    <sheet name="1-2-（６）年齢別及び男女別人口" sheetId="35" r:id="rId6"/>
    <sheet name="1-2-（７）年齢階層別人口" sheetId="36" r:id="rId7"/>
    <sheet name="1-2-（８）３階層人口の推移" sheetId="37" r:id="rId8"/>
    <sheet name="1-2-（９）人口構造指数の推移" sheetId="38" r:id="rId9"/>
    <sheet name="1-2-（１０）移動人口の推移" sheetId="39" r:id="rId10"/>
    <sheet name="1-2-（１１）合計特殊出生率" sheetId="26" r:id="rId11"/>
    <sheet name="1-2-（１２）世帯数と人口" sheetId="40" r:id="rId12"/>
    <sheet name="1-2-（１３）世帯構成人員別世帯数" sheetId="29" r:id="rId13"/>
    <sheet name="1-2-（１４）家族類型別世帯数" sheetId="22" r:id="rId14"/>
  </sheets>
  <definedNames>
    <definedName name="_xlnm.Print_Area" localSheetId="11">'1-2-（１２）世帯数と人口'!$B$1:$N$59</definedName>
    <definedName name="_xlnm.Print_Area" localSheetId="5">'1-2-（６）年齢別及び男女別人口'!$A$1:$M$49</definedName>
    <definedName name="_xlnm.Print_Area" localSheetId="7">'1-2-（８）３階層人口の推移'!$A$1:$M$18</definedName>
    <definedName name="_xlnm.Print_Area" localSheetId="8">'1-2-（９）人口構造指数の推移'!$A$1:$M$17</definedName>
  </definedNames>
  <calcPr calcId="162913"/>
</workbook>
</file>

<file path=xl/calcChain.xml><?xml version="1.0" encoding="utf-8"?>
<calcChain xmlns="http://schemas.openxmlformats.org/spreadsheetml/2006/main">
  <c r="I16" i="26" l="1"/>
  <c r="I15" i="26"/>
  <c r="I14" i="26"/>
  <c r="I13" i="26"/>
  <c r="I12" i="26"/>
  <c r="I11" i="26"/>
  <c r="I10" i="26"/>
  <c r="I9" i="26"/>
  <c r="I8" i="26"/>
  <c r="I6" i="26"/>
  <c r="C5" i="35" l="1"/>
  <c r="E5" i="35"/>
  <c r="C21" i="36" l="1"/>
  <c r="I21" i="36" l="1"/>
  <c r="G21" i="36"/>
  <c r="E21" i="36"/>
  <c r="K21" i="36" l="1"/>
  <c r="M8" i="22" l="1"/>
  <c r="M9" i="22"/>
  <c r="K17" i="29" l="1"/>
  <c r="K47" i="35" l="1"/>
  <c r="G47" i="35"/>
  <c r="C47" i="35"/>
  <c r="K46" i="35"/>
  <c r="G46" i="35"/>
  <c r="C46" i="35"/>
  <c r="K45" i="35"/>
  <c r="G45" i="35"/>
  <c r="C45" i="35"/>
  <c r="K44" i="35"/>
  <c r="G44" i="35"/>
  <c r="C44" i="35"/>
  <c r="K43" i="35"/>
  <c r="G43" i="35"/>
  <c r="C43" i="35"/>
  <c r="C42" i="35" s="1"/>
  <c r="M42" i="35"/>
  <c r="L42" i="35"/>
  <c r="I42" i="35"/>
  <c r="H42" i="35"/>
  <c r="E42" i="35"/>
  <c r="D42" i="35"/>
  <c r="K41" i="35"/>
  <c r="G41" i="35"/>
  <c r="C41" i="35"/>
  <c r="K40" i="35"/>
  <c r="G40" i="35"/>
  <c r="C40" i="35"/>
  <c r="K39" i="35"/>
  <c r="G39" i="35"/>
  <c r="C39" i="35"/>
  <c r="K38" i="35"/>
  <c r="G38" i="35"/>
  <c r="C38" i="35"/>
  <c r="K37" i="35"/>
  <c r="G37" i="35"/>
  <c r="C37" i="35"/>
  <c r="M36" i="35"/>
  <c r="L36" i="35"/>
  <c r="I36" i="35"/>
  <c r="H36" i="35"/>
  <c r="E36" i="35"/>
  <c r="D36" i="35"/>
  <c r="K35" i="35"/>
  <c r="G35" i="35"/>
  <c r="C35" i="35"/>
  <c r="K34" i="35"/>
  <c r="G34" i="35"/>
  <c r="C34" i="35"/>
  <c r="K33" i="35"/>
  <c r="G33" i="35"/>
  <c r="C33" i="35"/>
  <c r="K32" i="35"/>
  <c r="G32" i="35"/>
  <c r="C32" i="35"/>
  <c r="K31" i="35"/>
  <c r="G31" i="35"/>
  <c r="C31" i="35"/>
  <c r="M30" i="35"/>
  <c r="L30" i="35"/>
  <c r="I30" i="35"/>
  <c r="H30" i="35"/>
  <c r="E30" i="35"/>
  <c r="D30" i="35"/>
  <c r="K29" i="35"/>
  <c r="G29" i="35"/>
  <c r="C29" i="35"/>
  <c r="K28" i="35"/>
  <c r="G28" i="35"/>
  <c r="C28" i="35"/>
  <c r="K27" i="35"/>
  <c r="G27" i="35"/>
  <c r="C27" i="35"/>
  <c r="K26" i="35"/>
  <c r="G26" i="35"/>
  <c r="C26" i="35"/>
  <c r="K25" i="35"/>
  <c r="G25" i="35"/>
  <c r="C25" i="35"/>
  <c r="M24" i="35"/>
  <c r="L24" i="35"/>
  <c r="I24" i="35"/>
  <c r="H24" i="35"/>
  <c r="E24" i="35"/>
  <c r="D24" i="35"/>
  <c r="K23" i="35"/>
  <c r="G23" i="35"/>
  <c r="C23" i="35"/>
  <c r="K22" i="35"/>
  <c r="G22" i="35"/>
  <c r="C22" i="35"/>
  <c r="K21" i="35"/>
  <c r="G21" i="35"/>
  <c r="C21" i="35"/>
  <c r="C18" i="35" s="1"/>
  <c r="K20" i="35"/>
  <c r="G20" i="35"/>
  <c r="C20" i="35"/>
  <c r="K19" i="35"/>
  <c r="G19" i="35"/>
  <c r="C19" i="35"/>
  <c r="M18" i="35"/>
  <c r="L18" i="35"/>
  <c r="I18" i="35"/>
  <c r="H18" i="35"/>
  <c r="E18" i="35"/>
  <c r="D18" i="35"/>
  <c r="K17" i="35"/>
  <c r="G17" i="35"/>
  <c r="C17" i="35"/>
  <c r="K16" i="35"/>
  <c r="G16" i="35"/>
  <c r="C16" i="35"/>
  <c r="K15" i="35"/>
  <c r="G15" i="35"/>
  <c r="C15" i="35"/>
  <c r="K14" i="35"/>
  <c r="G14" i="35"/>
  <c r="C14" i="35"/>
  <c r="K13" i="35"/>
  <c r="G13" i="35"/>
  <c r="C13" i="35"/>
  <c r="M12" i="35"/>
  <c r="L12" i="35"/>
  <c r="I12" i="35"/>
  <c r="H12" i="35"/>
  <c r="E12" i="35"/>
  <c r="D12" i="35"/>
  <c r="K11" i="35"/>
  <c r="G11" i="35"/>
  <c r="C11" i="35"/>
  <c r="K10" i="35"/>
  <c r="G10" i="35"/>
  <c r="C10" i="35"/>
  <c r="K9" i="35"/>
  <c r="G9" i="35"/>
  <c r="C9" i="35"/>
  <c r="K8" i="35"/>
  <c r="G8" i="35"/>
  <c r="C8" i="35"/>
  <c r="K7" i="35"/>
  <c r="G7" i="35"/>
  <c r="C7" i="35"/>
  <c r="M6" i="35"/>
  <c r="L6" i="35"/>
  <c r="I6" i="35"/>
  <c r="H6" i="35"/>
  <c r="E6" i="35"/>
  <c r="D6" i="35"/>
  <c r="G6" i="35" l="1"/>
  <c r="C30" i="35"/>
  <c r="C24" i="35"/>
  <c r="C6" i="35"/>
  <c r="C36" i="35"/>
  <c r="C12" i="35"/>
  <c r="K36" i="35"/>
  <c r="G36" i="35"/>
  <c r="G18" i="35"/>
  <c r="G12" i="35"/>
  <c r="D5" i="35"/>
  <c r="K42" i="35"/>
  <c r="K30" i="35"/>
  <c r="K24" i="35"/>
  <c r="K18" i="35"/>
  <c r="K12" i="35"/>
  <c r="K6" i="35"/>
  <c r="G42" i="35"/>
  <c r="G30" i="35"/>
  <c r="G24" i="35"/>
</calcChain>
</file>

<file path=xl/sharedStrings.xml><?xml version="1.0" encoding="utf-8"?>
<sst xmlns="http://schemas.openxmlformats.org/spreadsheetml/2006/main" count="619" uniqueCount="396">
  <si>
    <t>男</t>
    <rPh sb="0" eb="1">
      <t>オトコ</t>
    </rPh>
    <phoneticPr fontId="3"/>
  </si>
  <si>
    <t>女</t>
    <rPh sb="0" eb="1">
      <t>オンナ</t>
    </rPh>
    <phoneticPr fontId="3"/>
  </si>
  <si>
    <t>各年10月1日現在</t>
  </si>
  <si>
    <t>年</t>
  </si>
  <si>
    <t>墨田区</t>
  </si>
  <si>
    <t>東京都</t>
  </si>
  <si>
    <t>全国</t>
  </si>
  <si>
    <t>世帯数</t>
  </si>
  <si>
    <t>人口(人)</t>
  </si>
  <si>
    <t>－</t>
  </si>
  <si>
    <t>昭和 5年</t>
    <rPh sb="4" eb="5">
      <t>ネン</t>
    </rPh>
    <phoneticPr fontId="3"/>
  </si>
  <si>
    <t>　〃10年</t>
    <rPh sb="4" eb="5">
      <t>ネン</t>
    </rPh>
    <phoneticPr fontId="3"/>
  </si>
  <si>
    <t>　〃15年</t>
    <rPh sb="4" eb="5">
      <t>ネン</t>
    </rPh>
    <phoneticPr fontId="3"/>
  </si>
  <si>
    <t>　〃20年</t>
    <rPh sb="4" eb="5">
      <t>ネン</t>
    </rPh>
    <phoneticPr fontId="3"/>
  </si>
  <si>
    <t>　〃22年</t>
    <rPh sb="4" eb="5">
      <t>ネン</t>
    </rPh>
    <phoneticPr fontId="3"/>
  </si>
  <si>
    <t>　〃25年</t>
    <rPh sb="4" eb="5">
      <t>ネン</t>
    </rPh>
    <phoneticPr fontId="3"/>
  </si>
  <si>
    <t>　〃30年</t>
    <rPh sb="4" eb="5">
      <t>ネン</t>
    </rPh>
    <phoneticPr fontId="3"/>
  </si>
  <si>
    <t>　〃35年</t>
    <rPh sb="4" eb="5">
      <t>ネン</t>
    </rPh>
    <phoneticPr fontId="3"/>
  </si>
  <si>
    <t>　〃40年</t>
    <rPh sb="4" eb="5">
      <t>ネン</t>
    </rPh>
    <phoneticPr fontId="3"/>
  </si>
  <si>
    <t>　〃45年</t>
    <rPh sb="4" eb="5">
      <t>ネン</t>
    </rPh>
    <phoneticPr fontId="3"/>
  </si>
  <si>
    <t>　〃50年</t>
    <rPh sb="4" eb="5">
      <t>ネン</t>
    </rPh>
    <phoneticPr fontId="3"/>
  </si>
  <si>
    <t>　〃55年</t>
    <rPh sb="4" eb="5">
      <t>ネン</t>
    </rPh>
    <phoneticPr fontId="3"/>
  </si>
  <si>
    <t>　〃60年</t>
    <rPh sb="4" eb="5">
      <t>ネン</t>
    </rPh>
    <phoneticPr fontId="3"/>
  </si>
  <si>
    <t xml:space="preserve">  〃12年</t>
    <rPh sb="5" eb="6">
      <t>ネン</t>
    </rPh>
    <phoneticPr fontId="3"/>
  </si>
  <si>
    <t>住民登録人口</t>
  </si>
  <si>
    <t>住民登録－国勢調査</t>
  </si>
  <si>
    <t>計</t>
  </si>
  <si>
    <t>常住人口</t>
    <rPh sb="1" eb="2">
      <t>ス</t>
    </rPh>
    <rPh sb="2" eb="4">
      <t>ジンコウ</t>
    </rPh>
    <phoneticPr fontId="3"/>
  </si>
  <si>
    <t>内訳</t>
    <rPh sb="0" eb="2">
      <t>ウチワケ</t>
    </rPh>
    <phoneticPr fontId="3"/>
  </si>
  <si>
    <t>流入人口</t>
    <rPh sb="0" eb="2">
      <t>リュウニュウ</t>
    </rPh>
    <rPh sb="2" eb="4">
      <t>ジンコウ</t>
    </rPh>
    <phoneticPr fontId="3"/>
  </si>
  <si>
    <t>通勤者</t>
    <rPh sb="0" eb="3">
      <t>ツウキンシャ</t>
    </rPh>
    <phoneticPr fontId="3"/>
  </si>
  <si>
    <t>小計</t>
    <rPh sb="0" eb="1">
      <t>ショウ</t>
    </rPh>
    <rPh sb="1" eb="2">
      <t>ケイ</t>
    </rPh>
    <phoneticPr fontId="3"/>
  </si>
  <si>
    <t>都内</t>
    <rPh sb="0" eb="1">
      <t>ミヤコ</t>
    </rPh>
    <rPh sb="1" eb="2">
      <t>ウチ</t>
    </rPh>
    <phoneticPr fontId="3"/>
  </si>
  <si>
    <t>他県</t>
    <rPh sb="0" eb="1">
      <t>ホカ</t>
    </rPh>
    <rPh sb="1" eb="2">
      <t>ケン</t>
    </rPh>
    <phoneticPr fontId="3"/>
  </si>
  <si>
    <t>通学者</t>
    <rPh sb="0" eb="3">
      <t>ツウガクシャ</t>
    </rPh>
    <phoneticPr fontId="3"/>
  </si>
  <si>
    <t>計</t>
    <rPh sb="0" eb="1">
      <t>ケイ</t>
    </rPh>
    <phoneticPr fontId="3"/>
  </si>
  <si>
    <t>流出人口</t>
    <rPh sb="0" eb="2">
      <t>リュウシュツ</t>
    </rPh>
    <rPh sb="2" eb="4">
      <t>ジンコウ</t>
    </rPh>
    <phoneticPr fontId="3"/>
  </si>
  <si>
    <t>区分</t>
  </si>
  <si>
    <t>特別区</t>
  </si>
  <si>
    <t>総数</t>
  </si>
  <si>
    <t>構成比</t>
  </si>
  <si>
    <t>幼年人口指数</t>
  </si>
  <si>
    <t>老年〃</t>
  </si>
  <si>
    <t>従属〃</t>
  </si>
  <si>
    <t>特別区</t>
    <rPh sb="0" eb="3">
      <t>トクベツク</t>
    </rPh>
    <phoneticPr fontId="3"/>
  </si>
  <si>
    <t>墨田区</t>
    <rPh sb="0" eb="3">
      <t>スミダク</t>
    </rPh>
    <phoneticPr fontId="3"/>
  </si>
  <si>
    <t>総数</t>
    <rPh sb="0" eb="2">
      <t>ソウスウ</t>
    </rPh>
    <phoneticPr fontId="3"/>
  </si>
  <si>
    <t>0～14歳</t>
    <rPh sb="4" eb="5">
      <t>サイ</t>
    </rPh>
    <phoneticPr fontId="3"/>
  </si>
  <si>
    <t>構成比</t>
    <rPh sb="0" eb="3">
      <t>コウセイヒ</t>
    </rPh>
    <phoneticPr fontId="3"/>
  </si>
  <si>
    <t>15～64歳</t>
    <rPh sb="5" eb="6">
      <t>サイ</t>
    </rPh>
    <phoneticPr fontId="3"/>
  </si>
  <si>
    <t>65歳以上</t>
    <rPh sb="2" eb="3">
      <t>サイ</t>
    </rPh>
    <rPh sb="3" eb="5">
      <t>イジョウ</t>
    </rPh>
    <phoneticPr fontId="3"/>
  </si>
  <si>
    <t>特別区人口構成比</t>
    <rPh sb="0" eb="3">
      <t>トクベツク</t>
    </rPh>
    <rPh sb="3" eb="5">
      <t>ジンコウ</t>
    </rPh>
    <rPh sb="5" eb="8">
      <t>コウセイヒ</t>
    </rPh>
    <phoneticPr fontId="3"/>
  </si>
  <si>
    <t>人口</t>
  </si>
  <si>
    <t>0～4歳</t>
  </si>
  <si>
    <t>5～9〃</t>
  </si>
  <si>
    <t>10～14〃</t>
  </si>
  <si>
    <t>15～19〃</t>
  </si>
  <si>
    <t>20～24〃</t>
  </si>
  <si>
    <t>25～29〃</t>
  </si>
  <si>
    <t>30～34〃</t>
  </si>
  <si>
    <t>35～39〃</t>
  </si>
  <si>
    <t>40～44〃</t>
  </si>
  <si>
    <t>45～49〃</t>
  </si>
  <si>
    <t>50～54〃</t>
  </si>
  <si>
    <t>55～59〃</t>
  </si>
  <si>
    <t>60～64〃</t>
  </si>
  <si>
    <t>65～69〃</t>
  </si>
  <si>
    <t>70歳以上</t>
  </si>
  <si>
    <t>単位：人   各年１月１日現在</t>
    <rPh sb="0" eb="2">
      <t>タンイ</t>
    </rPh>
    <rPh sb="3" eb="4">
      <t>ヒト</t>
    </rPh>
    <phoneticPr fontId="3"/>
  </si>
  <si>
    <t>転入</t>
  </si>
  <si>
    <t>転出</t>
  </si>
  <si>
    <t>増減</t>
  </si>
  <si>
    <t>出生</t>
  </si>
  <si>
    <t>死亡</t>
  </si>
  <si>
    <t>差引増減</t>
  </si>
  <si>
    <t>特別区</t>
    <rPh sb="0" eb="2">
      <t>トクベツ</t>
    </rPh>
    <rPh sb="2" eb="3">
      <t>ク</t>
    </rPh>
    <phoneticPr fontId="3"/>
  </si>
  <si>
    <t>社会動態</t>
    <rPh sb="0" eb="2">
      <t>シャカイ</t>
    </rPh>
    <rPh sb="2" eb="4">
      <t>ドウタイ</t>
    </rPh>
    <phoneticPr fontId="3"/>
  </si>
  <si>
    <t>自然動態</t>
    <rPh sb="0" eb="2">
      <t>シゼン</t>
    </rPh>
    <rPh sb="2" eb="4">
      <t>ドウタイ</t>
    </rPh>
    <phoneticPr fontId="3"/>
  </si>
  <si>
    <t>（1）  常住人口の推移</t>
    <rPh sb="5" eb="7">
      <t>ジョウジュウ</t>
    </rPh>
    <rPh sb="7" eb="9">
      <t>ジンコウ</t>
    </rPh>
    <rPh sb="10" eb="12">
      <t>スイイ</t>
    </rPh>
    <phoneticPr fontId="3"/>
  </si>
  <si>
    <t>（2）  流出入人口の推移</t>
    <rPh sb="5" eb="8">
      <t>リュウシュツニュウ</t>
    </rPh>
    <rPh sb="8" eb="10">
      <t>ジンコウ</t>
    </rPh>
    <rPh sb="11" eb="13">
      <t>スイイ</t>
    </rPh>
    <phoneticPr fontId="3"/>
  </si>
  <si>
    <t>（３）　昼間人口の推移</t>
    <rPh sb="4" eb="6">
      <t>チュウカン</t>
    </rPh>
    <rPh sb="6" eb="8">
      <t>ジンコウ</t>
    </rPh>
    <rPh sb="9" eb="11">
      <t>スイイ</t>
    </rPh>
    <phoneticPr fontId="3"/>
  </si>
  <si>
    <t>（注）1　国勢調査報告による。</t>
    <rPh sb="1" eb="2">
      <t>チュウ</t>
    </rPh>
    <phoneticPr fontId="3"/>
  </si>
  <si>
    <t>（5）  人口密度等（常住人口）</t>
    <rPh sb="5" eb="7">
      <t>ジンコウ</t>
    </rPh>
    <rPh sb="7" eb="10">
      <t>ミツドナド</t>
    </rPh>
    <rPh sb="11" eb="13">
      <t>ジョウジュウ</t>
    </rPh>
    <rPh sb="13" eb="15">
      <t>ジンコウ</t>
    </rPh>
    <phoneticPr fontId="3"/>
  </si>
  <si>
    <t>各年１０月１日現在</t>
  </si>
  <si>
    <t>特別区(構成比)</t>
  </si>
  <si>
    <t>全国(構成比)</t>
  </si>
  <si>
    <t>小計</t>
  </si>
  <si>
    <t>夫婦のみ</t>
  </si>
  <si>
    <t>夫婦と子供</t>
  </si>
  <si>
    <t>片親と子供</t>
  </si>
  <si>
    <t>その他の親族世帯</t>
  </si>
  <si>
    <t>非親族世帯</t>
  </si>
  <si>
    <t>単独世帯</t>
  </si>
  <si>
    <t>親族世帯</t>
    <rPh sb="0" eb="2">
      <t>シンゾク</t>
    </rPh>
    <rPh sb="2" eb="4">
      <t>セタイ</t>
    </rPh>
    <phoneticPr fontId="3"/>
  </si>
  <si>
    <t>核家族世帯</t>
    <rPh sb="0" eb="3">
      <t>カクカゾク</t>
    </rPh>
    <rPh sb="3" eb="5">
      <t>セタイ</t>
    </rPh>
    <phoneticPr fontId="3"/>
  </si>
  <si>
    <t>（母の年齢）</t>
  </si>
  <si>
    <t>（6）  年齢（各歳）別及び男女別人口</t>
    <rPh sb="5" eb="7">
      <t>ネンレイ</t>
    </rPh>
    <rPh sb="8" eb="9">
      <t>カク</t>
    </rPh>
    <rPh sb="9" eb="10">
      <t>サイ</t>
    </rPh>
    <rPh sb="11" eb="12">
      <t>ベツ</t>
    </rPh>
    <rPh sb="12" eb="13">
      <t>オヨ</t>
    </rPh>
    <rPh sb="14" eb="16">
      <t>ダンジョ</t>
    </rPh>
    <rPh sb="16" eb="17">
      <t>ベツ</t>
    </rPh>
    <rPh sb="17" eb="19">
      <t>ジンコウ</t>
    </rPh>
    <phoneticPr fontId="3"/>
  </si>
  <si>
    <t>（7）  年齢階層別人口</t>
    <rPh sb="5" eb="7">
      <t>ネンレイ</t>
    </rPh>
    <rPh sb="7" eb="9">
      <t>カイソウ</t>
    </rPh>
    <rPh sb="9" eb="10">
      <t>ベツ</t>
    </rPh>
    <rPh sb="10" eb="12">
      <t>ジンコウ</t>
    </rPh>
    <phoneticPr fontId="3"/>
  </si>
  <si>
    <t>（8）  ３階層別人口の推移</t>
    <rPh sb="6" eb="9">
      <t>カイソウベツ</t>
    </rPh>
    <rPh sb="9" eb="11">
      <t>ジンコウ</t>
    </rPh>
    <rPh sb="12" eb="14">
      <t>スイイ</t>
    </rPh>
    <phoneticPr fontId="3"/>
  </si>
  <si>
    <t>（9）  人口構造指数の推移</t>
    <rPh sb="5" eb="7">
      <t>ジンコウ</t>
    </rPh>
    <rPh sb="7" eb="9">
      <t>コウゾウ</t>
    </rPh>
    <rPh sb="9" eb="11">
      <t>シスウ</t>
    </rPh>
    <rPh sb="12" eb="14">
      <t>スイイ</t>
    </rPh>
    <phoneticPr fontId="3"/>
  </si>
  <si>
    <t>（10）  移動人口の推移</t>
    <rPh sb="6" eb="8">
      <t>イドウ</t>
    </rPh>
    <rPh sb="8" eb="10">
      <t>ジンコウ</t>
    </rPh>
    <rPh sb="11" eb="13">
      <t>スイイ</t>
    </rPh>
    <phoneticPr fontId="3"/>
  </si>
  <si>
    <t>（11）  合計特殊出生率</t>
    <rPh sb="6" eb="8">
      <t>ゴウケイ</t>
    </rPh>
    <rPh sb="8" eb="10">
      <t>トクシュ</t>
    </rPh>
    <rPh sb="10" eb="12">
      <t>シュッショウ</t>
    </rPh>
    <rPh sb="12" eb="13">
      <t>リツ</t>
    </rPh>
    <phoneticPr fontId="3"/>
  </si>
  <si>
    <t>（13）  世帯構成人員別世帯数（一般世帯）</t>
    <rPh sb="6" eb="8">
      <t>セタイ</t>
    </rPh>
    <rPh sb="8" eb="10">
      <t>コウセイ</t>
    </rPh>
    <rPh sb="10" eb="12">
      <t>ジンイン</t>
    </rPh>
    <rPh sb="12" eb="13">
      <t>ベツ</t>
    </rPh>
    <rPh sb="13" eb="16">
      <t>セタイスウ</t>
    </rPh>
    <rPh sb="17" eb="19">
      <t>イッパン</t>
    </rPh>
    <rPh sb="19" eb="21">
      <t>セタイ</t>
    </rPh>
    <phoneticPr fontId="3"/>
  </si>
  <si>
    <t>（14）  家族類型別世帯数（一般世帯）</t>
    <rPh sb="6" eb="8">
      <t>カゾク</t>
    </rPh>
    <rPh sb="8" eb="10">
      <t>ルイケイ</t>
    </rPh>
    <rPh sb="10" eb="11">
      <t>ベツ</t>
    </rPh>
    <rPh sb="11" eb="14">
      <t>セタイスウ</t>
    </rPh>
    <rPh sb="15" eb="17">
      <t>イッパン</t>
    </rPh>
    <rPh sb="17" eb="19">
      <t>セタイ</t>
    </rPh>
    <phoneticPr fontId="3"/>
  </si>
  <si>
    <t>対前年増減</t>
    <rPh sb="0" eb="1">
      <t>タイ</t>
    </rPh>
    <rPh sb="1" eb="3">
      <t>ゼンネン</t>
    </rPh>
    <rPh sb="3" eb="5">
      <t>ゾウゲン</t>
    </rPh>
    <phoneticPr fontId="3"/>
  </si>
  <si>
    <t>3人</t>
  </si>
  <si>
    <t>4人</t>
  </si>
  <si>
    <t>5人</t>
  </si>
  <si>
    <t>6人</t>
  </si>
  <si>
    <t>7人</t>
  </si>
  <si>
    <t>8人</t>
  </si>
  <si>
    <t>9人</t>
  </si>
  <si>
    <t>10人以上</t>
  </si>
  <si>
    <t>平成22年</t>
    <rPh sb="0" eb="2">
      <t>ヘイセイ</t>
    </rPh>
    <phoneticPr fontId="3"/>
  </si>
  <si>
    <t>単位：人　　各年1月1日現在</t>
    <rPh sb="0" eb="2">
      <t>タンイ</t>
    </rPh>
    <rPh sb="3" eb="4">
      <t>ニン</t>
    </rPh>
    <phoneticPr fontId="3"/>
  </si>
  <si>
    <t>（4）  将来人口の推計</t>
    <rPh sb="5" eb="7">
      <t>ショウライ</t>
    </rPh>
    <rPh sb="7" eb="9">
      <t>ジンコウ</t>
    </rPh>
    <rPh sb="10" eb="12">
      <t>スイケイ</t>
    </rPh>
    <phoneticPr fontId="3"/>
  </si>
  <si>
    <t xml:space="preserve">         補正は行っていない｡</t>
    <rPh sb="9" eb="11">
      <t>ホセイ</t>
    </rPh>
    <rPh sb="12" eb="13">
      <t>オコナ</t>
    </rPh>
    <phoneticPr fontId="3"/>
  </si>
  <si>
    <t xml:space="preserve">  〃22年</t>
    <rPh sb="5" eb="6">
      <t>ネン</t>
    </rPh>
    <phoneticPr fontId="3"/>
  </si>
  <si>
    <t>　　　</t>
    <phoneticPr fontId="3"/>
  </si>
  <si>
    <t>各年1月1日現在</t>
    <phoneticPr fontId="3"/>
  </si>
  <si>
    <t>（注）2　幼年人口指数＝幼年（０～14）人口／生産年齢（15～64）人口×１００</t>
    <rPh sb="1" eb="2">
      <t>チュウ</t>
    </rPh>
    <rPh sb="5" eb="7">
      <t>ヨウネン</t>
    </rPh>
    <rPh sb="7" eb="9">
      <t>ジンコウ</t>
    </rPh>
    <rPh sb="9" eb="11">
      <t>シスウ</t>
    </rPh>
    <rPh sb="12" eb="14">
      <t>ヨウネン</t>
    </rPh>
    <rPh sb="20" eb="22">
      <t>ジンコウ</t>
    </rPh>
    <rPh sb="23" eb="25">
      <t>セイサン</t>
    </rPh>
    <rPh sb="25" eb="27">
      <t>ネンレイ</t>
    </rPh>
    <rPh sb="34" eb="36">
      <t>ジンコウ</t>
    </rPh>
    <phoneticPr fontId="3"/>
  </si>
  <si>
    <t>墨田区</t>
    <phoneticPr fontId="3"/>
  </si>
  <si>
    <t>15～19歳</t>
    <phoneticPr fontId="3"/>
  </si>
  <si>
    <t>20～24</t>
    <phoneticPr fontId="3"/>
  </si>
  <si>
    <t>25～29</t>
    <phoneticPr fontId="3"/>
  </si>
  <si>
    <t>30～34</t>
    <phoneticPr fontId="3"/>
  </si>
  <si>
    <t>35～39</t>
    <phoneticPr fontId="3"/>
  </si>
  <si>
    <t>40～44</t>
    <phoneticPr fontId="3"/>
  </si>
  <si>
    <t>45～49</t>
    <phoneticPr fontId="3"/>
  </si>
  <si>
    <t xml:space="preserve">  〃17年</t>
    <rPh sb="5" eb="6">
      <t>ネン</t>
    </rPh>
    <phoneticPr fontId="3"/>
  </si>
  <si>
    <t>(注) 1　国勢調査報告による｡ただし、昭和20年は人口調査(11月1日現在)による。</t>
    <rPh sb="20" eb="22">
      <t>ショウワ</t>
    </rPh>
    <rPh sb="24" eb="25">
      <t>ネン</t>
    </rPh>
    <rPh sb="26" eb="28">
      <t>ジンコウ</t>
    </rPh>
    <rPh sb="28" eb="30">
      <t>チョウサ</t>
    </rPh>
    <rPh sb="33" eb="34">
      <t>ガツ</t>
    </rPh>
    <rPh sb="35" eb="36">
      <t>ニチ</t>
    </rPh>
    <rPh sb="36" eb="38">
      <t>ゲンザイ</t>
    </rPh>
    <phoneticPr fontId="3"/>
  </si>
  <si>
    <t>区分</t>
    <phoneticPr fontId="3"/>
  </si>
  <si>
    <t>(外国人登録を含む)(A)</t>
    <phoneticPr fontId="3"/>
  </si>
  <si>
    <t>国勢調査人口(B)</t>
    <phoneticPr fontId="3"/>
  </si>
  <si>
    <t>偏差人口(A－B)</t>
    <phoneticPr fontId="3"/>
  </si>
  <si>
    <t>昼間人口(C)</t>
    <phoneticPr fontId="3"/>
  </si>
  <si>
    <t>昼常間(国調)偏差人口(C－B)</t>
    <phoneticPr fontId="3"/>
  </si>
  <si>
    <t>各年10月1日現在</t>
    <phoneticPr fontId="3"/>
  </si>
  <si>
    <t>(注) 1　国勢調査報告による。</t>
    <phoneticPr fontId="3"/>
  </si>
  <si>
    <t xml:space="preserve">      3  性比＝女100人に対する男人数の割合。</t>
    <phoneticPr fontId="3"/>
  </si>
  <si>
    <t>構成比(％)</t>
    <phoneticPr fontId="3"/>
  </si>
  <si>
    <t>1人</t>
    <phoneticPr fontId="3"/>
  </si>
  <si>
    <t>2人</t>
    <phoneticPr fontId="3"/>
  </si>
  <si>
    <t>（注）3　老年人口指数＝老年(65以上）人口／生産年齢人口×１００</t>
    <rPh sb="5" eb="7">
      <t>ロウネン</t>
    </rPh>
    <rPh sb="7" eb="9">
      <t>ジンコウ</t>
    </rPh>
    <rPh sb="9" eb="11">
      <t>シスウ</t>
    </rPh>
    <rPh sb="12" eb="14">
      <t>ロウネン</t>
    </rPh>
    <rPh sb="17" eb="19">
      <t>イジョウ</t>
    </rPh>
    <rPh sb="20" eb="22">
      <t>ジンコウ</t>
    </rPh>
    <rPh sb="23" eb="24">
      <t>セイ</t>
    </rPh>
    <rPh sb="24" eb="25">
      <t>サン</t>
    </rPh>
    <rPh sb="25" eb="27">
      <t>ネンレイ</t>
    </rPh>
    <rPh sb="27" eb="29">
      <t>ジンコウ</t>
    </rPh>
    <phoneticPr fontId="3"/>
  </si>
  <si>
    <t>（注）4　従属人口指数＝（幼年人口＋老年人口）／生産年齢人口×１００</t>
    <rPh sb="5" eb="7">
      <t>ジュウゾク</t>
    </rPh>
    <rPh sb="7" eb="9">
      <t>ジンコウ</t>
    </rPh>
    <rPh sb="9" eb="11">
      <t>シスウ</t>
    </rPh>
    <rPh sb="13" eb="15">
      <t>ヨウネン</t>
    </rPh>
    <rPh sb="15" eb="17">
      <t>ジンコウ</t>
    </rPh>
    <rPh sb="18" eb="20">
      <t>ロウネン</t>
    </rPh>
    <rPh sb="20" eb="22">
      <t>ジンコウ</t>
    </rPh>
    <rPh sb="24" eb="25">
      <t>セイ</t>
    </rPh>
    <rPh sb="25" eb="26">
      <t>サン</t>
    </rPh>
    <rPh sb="26" eb="28">
      <t>ネンレイ</t>
    </rPh>
    <rPh sb="28" eb="30">
      <t>ジンコウ</t>
    </rPh>
    <phoneticPr fontId="3"/>
  </si>
  <si>
    <t>平成27年</t>
    <rPh sb="0" eb="2">
      <t>ヘイセイ</t>
    </rPh>
    <rPh sb="4" eb="5">
      <t>ネン</t>
    </rPh>
    <phoneticPr fontId="3"/>
  </si>
  <si>
    <t>所管課</t>
    <rPh sb="0" eb="2">
      <t>ショカン</t>
    </rPh>
    <rPh sb="2" eb="3">
      <t>カ</t>
    </rPh>
    <phoneticPr fontId="3"/>
  </si>
  <si>
    <t>タイトル</t>
    <phoneticPr fontId="3"/>
  </si>
  <si>
    <t>窓口課</t>
    <rPh sb="0" eb="2">
      <t>マドグチ</t>
    </rPh>
    <rPh sb="2" eb="3">
      <t>カ</t>
    </rPh>
    <phoneticPr fontId="3"/>
  </si>
  <si>
    <t>保健計画課</t>
    <rPh sb="0" eb="2">
      <t>ホケン</t>
    </rPh>
    <rPh sb="2" eb="4">
      <t>ケイカク</t>
    </rPh>
    <rPh sb="4" eb="5">
      <t>カ</t>
    </rPh>
    <phoneticPr fontId="3"/>
  </si>
  <si>
    <t>年齢</t>
  </si>
  <si>
    <t>男</t>
  </si>
  <si>
    <t>女</t>
  </si>
  <si>
    <t>35～39</t>
  </si>
  <si>
    <t>70～74</t>
  </si>
  <si>
    <t>5～9</t>
  </si>
  <si>
    <t>40～44</t>
  </si>
  <si>
    <t>75～79</t>
  </si>
  <si>
    <t>10～14</t>
  </si>
  <si>
    <t>45～49</t>
  </si>
  <si>
    <t>80～84</t>
  </si>
  <si>
    <t>15～19</t>
  </si>
  <si>
    <t>50～54</t>
  </si>
  <si>
    <t>85～89</t>
  </si>
  <si>
    <t>20～24</t>
  </si>
  <si>
    <t>55～59</t>
  </si>
  <si>
    <t>90～94</t>
  </si>
  <si>
    <t>25～29</t>
  </si>
  <si>
    <t>60～64</t>
  </si>
  <si>
    <t>95～99</t>
  </si>
  <si>
    <t>30～34</t>
  </si>
  <si>
    <t>65～69</t>
  </si>
  <si>
    <t>100以上</t>
  </si>
  <si>
    <t>103以上</t>
  </si>
  <si>
    <t>不詳者</t>
  </si>
  <si>
    <t>（注）1　率に用いた人口は住民基本台帳に基づく日本人</t>
    <rPh sb="1" eb="2">
      <t>チュウ</t>
    </rPh>
    <phoneticPr fontId="3"/>
  </si>
  <si>
    <t>日本人</t>
  </si>
  <si>
    <t>外国人</t>
  </si>
  <si>
    <t>（注）東京都「住民基本台帳による東京都の世帯と人口」による。　</t>
  </si>
  <si>
    <t>（注）1　東京都　「住民基本台帳による東京都の世帯と人口」による。</t>
  </si>
  <si>
    <t>所管課</t>
  </si>
  <si>
    <t>タイトル</t>
  </si>
  <si>
    <t>（12）  住民基本台帳に基づく外国人の世帯数と人口</t>
  </si>
  <si>
    <t>窓口課</t>
    <phoneticPr fontId="3"/>
  </si>
  <si>
    <t>政策担当</t>
    <rPh sb="0" eb="2">
      <t>セイサク</t>
    </rPh>
    <rPh sb="2" eb="4">
      <t>タントウ</t>
    </rPh>
    <phoneticPr fontId="3"/>
  </si>
  <si>
    <t xml:space="preserve">  〃27年</t>
  </si>
  <si>
    <t>0～4歳</t>
    <rPh sb="3" eb="4">
      <t>サイ</t>
    </rPh>
    <phoneticPr fontId="3"/>
  </si>
  <si>
    <t>（注）1　国勢調査報告による。</t>
    <rPh sb="1" eb="2">
      <t>チュウ</t>
    </rPh>
    <rPh sb="5" eb="7">
      <t>コクセイ</t>
    </rPh>
    <rPh sb="7" eb="9">
      <t>チョウサ</t>
    </rPh>
    <rPh sb="9" eb="11">
      <t>ホウコク</t>
    </rPh>
    <phoneticPr fontId="3"/>
  </si>
  <si>
    <t xml:space="preserve">　 　  </t>
    <phoneticPr fontId="3"/>
  </si>
  <si>
    <t xml:space="preserve">  　</t>
    <phoneticPr fontId="3"/>
  </si>
  <si>
    <t>　　</t>
    <phoneticPr fontId="3"/>
  </si>
  <si>
    <t xml:space="preserve">  </t>
    <phoneticPr fontId="3"/>
  </si>
  <si>
    <t xml:space="preserve"> </t>
    <phoneticPr fontId="3"/>
  </si>
  <si>
    <t>単位：人</t>
    <rPh sb="0" eb="2">
      <t>タンイ</t>
    </rPh>
    <rPh sb="3" eb="4">
      <t>ニン</t>
    </rPh>
    <phoneticPr fontId="3"/>
  </si>
  <si>
    <t>各年中</t>
    <rPh sb="0" eb="3">
      <t>カクネンチュウ</t>
    </rPh>
    <phoneticPr fontId="3"/>
  </si>
  <si>
    <t>　　　2　合計特殊出生率は一人の女性が生涯に平均して何人の子どもを生むかを示す数字</t>
    <rPh sb="37" eb="38">
      <t>シメ</t>
    </rPh>
    <rPh sb="39" eb="41">
      <t>スウジ</t>
    </rPh>
    <phoneticPr fontId="3"/>
  </si>
  <si>
    <t>（注）住民基本台帳に基づく日本人の人数である。</t>
    <phoneticPr fontId="3"/>
  </si>
  <si>
    <t>(注)住民基本台帳に基づく日本人の人数である。</t>
    <rPh sb="1" eb="2">
      <t>チュウ</t>
    </rPh>
    <rPh sb="3" eb="5">
      <t>ジュウミン</t>
    </rPh>
    <rPh sb="5" eb="7">
      <t>キホン</t>
    </rPh>
    <rPh sb="7" eb="9">
      <t>ダイチョウ</t>
    </rPh>
    <rPh sb="10" eb="11">
      <t>モト</t>
    </rPh>
    <rPh sb="13" eb="16">
      <t>ニホンジン</t>
    </rPh>
    <rPh sb="17" eb="19">
      <t>ニンズウ</t>
    </rPh>
    <phoneticPr fontId="3"/>
  </si>
  <si>
    <t>（注）世帯数は外国人のみの世帯の数である。</t>
    <phoneticPr fontId="3"/>
  </si>
  <si>
    <t>総務課</t>
    <rPh sb="0" eb="2">
      <t>ソウム</t>
    </rPh>
    <rPh sb="2" eb="3">
      <t>カ</t>
    </rPh>
    <phoneticPr fontId="3"/>
  </si>
  <si>
    <t>　　　3　調査年により世帯の定義が異なる。</t>
    <rPh sb="5" eb="7">
      <t>チョウサ</t>
    </rPh>
    <rPh sb="7" eb="8">
      <t>ネン</t>
    </rPh>
    <rPh sb="11" eb="13">
      <t>セタイ</t>
    </rPh>
    <rPh sb="14" eb="16">
      <t>テイギ</t>
    </rPh>
    <rPh sb="17" eb="18">
      <t>コト</t>
    </rPh>
    <phoneticPr fontId="3"/>
  </si>
  <si>
    <t>　　  2　昭和50年～平成17年の世帯数は､世帯の種類「不詳」を含む。</t>
    <rPh sb="12" eb="14">
      <t>ヘイセイ</t>
    </rPh>
    <rPh sb="16" eb="17">
      <t>ネン</t>
    </rPh>
    <rPh sb="20" eb="21">
      <t>カズ</t>
    </rPh>
    <rPh sb="23" eb="25">
      <t>セタイ</t>
    </rPh>
    <rPh sb="26" eb="28">
      <t>シュルイ</t>
    </rPh>
    <rPh sb="29" eb="31">
      <t>フショウ</t>
    </rPh>
    <rPh sb="33" eb="34">
      <t>フク</t>
    </rPh>
    <phoneticPr fontId="3"/>
  </si>
  <si>
    <t>　 　 4  この表の数値は､調査当時に発表された数値であり、その後の区域等の変更に伴う</t>
    <rPh sb="15" eb="17">
      <t>チョウサ</t>
    </rPh>
    <rPh sb="17" eb="19">
      <t>トウジ</t>
    </rPh>
    <rPh sb="20" eb="22">
      <t>ハッピョウ</t>
    </rPh>
    <rPh sb="25" eb="27">
      <t>スウチ</t>
    </rPh>
    <rPh sb="33" eb="34">
      <t>ゴ</t>
    </rPh>
    <rPh sb="35" eb="37">
      <t>クイキ</t>
    </rPh>
    <rPh sb="37" eb="38">
      <t>トウ</t>
    </rPh>
    <rPh sb="39" eb="41">
      <t>ヘンコウ</t>
    </rPh>
    <rPh sb="42" eb="43">
      <t>トモナ</t>
    </rPh>
    <phoneticPr fontId="3"/>
  </si>
  <si>
    <t>　　　2　平成22年からは年齢不詳人口を含む。</t>
    <rPh sb="5" eb="7">
      <t>ヘイセイ</t>
    </rPh>
    <rPh sb="9" eb="10">
      <t>ネン</t>
    </rPh>
    <rPh sb="13" eb="15">
      <t>ネンレイ</t>
    </rPh>
    <rPh sb="15" eb="17">
      <t>フショウ</t>
    </rPh>
    <rPh sb="17" eb="19">
      <t>ジンコウ</t>
    </rPh>
    <rPh sb="20" eb="21">
      <t>フク</t>
    </rPh>
    <phoneticPr fontId="3"/>
  </si>
  <si>
    <t>　　　2　平成22年からは、年齢不詳人口を含む。</t>
    <rPh sb="5" eb="7">
      <t>ヘイセイ</t>
    </rPh>
    <rPh sb="9" eb="10">
      <t>ネン</t>
    </rPh>
    <rPh sb="14" eb="16">
      <t>ネンレイ</t>
    </rPh>
    <rPh sb="16" eb="18">
      <t>フショウ</t>
    </rPh>
    <rPh sb="18" eb="20">
      <t>ジンコウ</t>
    </rPh>
    <rPh sb="21" eb="22">
      <t>フク</t>
    </rPh>
    <phoneticPr fontId="3"/>
  </si>
  <si>
    <t>単位：人　　各年10月1日基準</t>
    <rPh sb="0" eb="2">
      <t>タンイ</t>
    </rPh>
    <rPh sb="3" eb="4">
      <t>ヒト</t>
    </rPh>
    <rPh sb="6" eb="8">
      <t>カクネン</t>
    </rPh>
    <rPh sb="10" eb="11">
      <t>ガツ</t>
    </rPh>
    <rPh sb="12" eb="13">
      <t>ニチ</t>
    </rPh>
    <rPh sb="13" eb="15">
      <t>キジュン</t>
    </rPh>
    <phoneticPr fontId="3"/>
  </si>
  <si>
    <t>　　平成25年以降は、住民基本台帳に基づく日本人の人数である。</t>
    <phoneticPr fontId="3"/>
  </si>
  <si>
    <t>（注）特別区のデータは、東京都「人口の動き」による。</t>
    <rPh sb="1" eb="2">
      <t>チュウ</t>
    </rPh>
    <rPh sb="3" eb="6">
      <t>トクベツク</t>
    </rPh>
    <rPh sb="12" eb="15">
      <t>トウキョウト</t>
    </rPh>
    <rPh sb="16" eb="18">
      <t>ジンコウ</t>
    </rPh>
    <rPh sb="19" eb="20">
      <t>ウゴ</t>
    </rPh>
    <phoneticPr fontId="3"/>
  </si>
  <si>
    <t>　　　墨田区のデータは、住民基本台帳に基づく日本人の人数である。</t>
    <phoneticPr fontId="3"/>
  </si>
  <si>
    <t>令和元年</t>
    <rPh sb="0" eb="2">
      <t>レイワ</t>
    </rPh>
    <rPh sb="2" eb="4">
      <t>ガンネン</t>
    </rPh>
    <phoneticPr fontId="3"/>
  </si>
  <si>
    <t>令和元年</t>
    <rPh sb="0" eb="2">
      <t>レイワ</t>
    </rPh>
    <rPh sb="2" eb="3">
      <t>ガン</t>
    </rPh>
    <phoneticPr fontId="3"/>
  </si>
  <si>
    <t>△83</t>
    <phoneticPr fontId="3"/>
  </si>
  <si>
    <t>タイトル</t>
    <phoneticPr fontId="3"/>
  </si>
  <si>
    <t>令和2年</t>
    <rPh sb="0" eb="2">
      <t>レイワ</t>
    </rPh>
    <rPh sb="3" eb="4">
      <t>ネン</t>
    </rPh>
    <phoneticPr fontId="3"/>
  </si>
  <si>
    <t>令和7年</t>
    <rPh sb="0" eb="2">
      <t>レイワ</t>
    </rPh>
    <rPh sb="3" eb="4">
      <t>ネン</t>
    </rPh>
    <phoneticPr fontId="3"/>
  </si>
  <si>
    <t>令和12年</t>
    <rPh sb="0" eb="2">
      <t>レイワ</t>
    </rPh>
    <rPh sb="4" eb="5">
      <t>ネン</t>
    </rPh>
    <phoneticPr fontId="3"/>
  </si>
  <si>
    <t>令和17年</t>
    <rPh sb="0" eb="2">
      <t>レイワ</t>
    </rPh>
    <rPh sb="4" eb="5">
      <t>ネン</t>
    </rPh>
    <phoneticPr fontId="3"/>
  </si>
  <si>
    <t>令和22年</t>
    <rPh sb="0" eb="2">
      <t>レイワ</t>
    </rPh>
    <rPh sb="4" eb="5">
      <t>ネン</t>
    </rPh>
    <phoneticPr fontId="3"/>
  </si>
  <si>
    <t>　　　2　一般世帯（国勢調査による定義）とは、病院・療養所の入院者、社会施設の入所者など施設等の世帯以外の世帯。</t>
    <rPh sb="5" eb="7">
      <t>イッパン</t>
    </rPh>
    <rPh sb="7" eb="9">
      <t>セタイ</t>
    </rPh>
    <rPh sb="10" eb="12">
      <t>コクセイ</t>
    </rPh>
    <rPh sb="12" eb="14">
      <t>チョウサ</t>
    </rPh>
    <rPh sb="17" eb="19">
      <t>テイギ</t>
    </rPh>
    <rPh sb="44" eb="46">
      <t>シセツ</t>
    </rPh>
    <rPh sb="48" eb="50">
      <t>セタイ</t>
    </rPh>
    <rPh sb="50" eb="52">
      <t>イガイ</t>
    </rPh>
    <rPh sb="53" eb="55">
      <t>セタイ</t>
    </rPh>
    <phoneticPr fontId="3"/>
  </si>
  <si>
    <t>令和3年</t>
    <rPh sb="0" eb="2">
      <t>レイワ</t>
    </rPh>
    <rPh sb="3" eb="4">
      <t>ネン</t>
    </rPh>
    <phoneticPr fontId="3"/>
  </si>
  <si>
    <t>令和2年</t>
    <rPh sb="0" eb="2">
      <t>レイワ</t>
    </rPh>
    <phoneticPr fontId="3"/>
  </si>
  <si>
    <t>令和3年</t>
    <rPh sb="0" eb="2">
      <t>レイワ</t>
    </rPh>
    <phoneticPr fontId="3"/>
  </si>
  <si>
    <t>△7,367</t>
    <phoneticPr fontId="3"/>
  </si>
  <si>
    <t>△8,038</t>
    <phoneticPr fontId="3"/>
  </si>
  <si>
    <t>△192</t>
    <phoneticPr fontId="3"/>
  </si>
  <si>
    <t>アフガニスタン</t>
  </si>
  <si>
    <t>アルゼンチン</t>
  </si>
  <si>
    <t>リトアニア</t>
  </si>
  <si>
    <t>オーストラリア</t>
  </si>
  <si>
    <t>マレーシア</t>
  </si>
  <si>
    <t>オーストリア</t>
  </si>
  <si>
    <t>メキシコ</t>
  </si>
  <si>
    <t>ベルギー</t>
  </si>
  <si>
    <t>モンゴル</t>
  </si>
  <si>
    <t>ボリビア</t>
  </si>
  <si>
    <t>モロッコ</t>
  </si>
  <si>
    <t>ブラジル</t>
  </si>
  <si>
    <t>モルドバ</t>
  </si>
  <si>
    <t>ブルガリア</t>
  </si>
  <si>
    <t>ミャンマー</t>
  </si>
  <si>
    <t>ネパール</t>
  </si>
  <si>
    <t>バングラデシュ</t>
  </si>
  <si>
    <t>オランダ</t>
  </si>
  <si>
    <t>ベラルーシ</t>
  </si>
  <si>
    <t>ニュージーランド</t>
  </si>
  <si>
    <t>カンボジア</t>
  </si>
  <si>
    <t>ニカラグア</t>
  </si>
  <si>
    <t>カメルーン</t>
  </si>
  <si>
    <t>ナイジェリア</t>
  </si>
  <si>
    <t>カナダ</t>
  </si>
  <si>
    <t>ノルウェー</t>
  </si>
  <si>
    <t>スリランカ</t>
  </si>
  <si>
    <t>パキスタン</t>
  </si>
  <si>
    <t>チリ</t>
  </si>
  <si>
    <t>ペルー</t>
  </si>
  <si>
    <t>フィリピン</t>
  </si>
  <si>
    <t>コロンビア</t>
  </si>
  <si>
    <t>ポーランド</t>
  </si>
  <si>
    <t>ポルトガル</t>
  </si>
  <si>
    <t>キューバ</t>
  </si>
  <si>
    <t>ルーマニア</t>
  </si>
  <si>
    <t>クロアチア</t>
  </si>
  <si>
    <t>チェコ</t>
  </si>
  <si>
    <t>ロシア</t>
  </si>
  <si>
    <t>ベナン</t>
  </si>
  <si>
    <t>セネガル</t>
  </si>
  <si>
    <t>デンマーク</t>
  </si>
  <si>
    <t>スペイン</t>
  </si>
  <si>
    <t>スウェーデン</t>
  </si>
  <si>
    <t>フィンランド</t>
  </si>
  <si>
    <t>スイス</t>
  </si>
  <si>
    <t>フランス</t>
  </si>
  <si>
    <t>シンガポール</t>
  </si>
  <si>
    <t>ドイツ</t>
  </si>
  <si>
    <t>タイ</t>
  </si>
  <si>
    <t>ガーナ</t>
  </si>
  <si>
    <t>ギリシャ</t>
  </si>
  <si>
    <t>チュニジア</t>
  </si>
  <si>
    <t>ギニア</t>
  </si>
  <si>
    <t>トルコ</t>
  </si>
  <si>
    <t>ハンガリー</t>
  </si>
  <si>
    <t>トンガ</t>
  </si>
  <si>
    <t>インド</t>
  </si>
  <si>
    <t>ウガンダ</t>
  </si>
  <si>
    <t>インドネシア</t>
  </si>
  <si>
    <t>イラン</t>
  </si>
  <si>
    <t>エジプト</t>
  </si>
  <si>
    <t>イラク</t>
  </si>
  <si>
    <t>アイルランド</t>
  </si>
  <si>
    <t>イタリア</t>
  </si>
  <si>
    <t>ウクライナ</t>
  </si>
  <si>
    <t>ウズベキスタン</t>
  </si>
  <si>
    <t>ベトナム</t>
  </si>
  <si>
    <t>ケニア</t>
  </si>
  <si>
    <t>カザフスタン</t>
  </si>
  <si>
    <t>ラオス</t>
  </si>
  <si>
    <t>スロバキア</t>
  </si>
  <si>
    <t>セルビア</t>
  </si>
  <si>
    <t>平成27年</t>
  </si>
  <si>
    <t>平成22年</t>
  </si>
  <si>
    <t>平成17年</t>
  </si>
  <si>
    <t>平成12年</t>
  </si>
  <si>
    <t xml:space="preserve">      2  人口密度の算出に用いている面積は、国土交通省国土地理院「全国都道府県市区町村別面積調」による。</t>
    <phoneticPr fontId="3"/>
  </si>
  <si>
    <t>　　　3　各構成比は、小数点第二位で四捨五入のため、合計値が100％にならない場合がある。　　</t>
    <rPh sb="5" eb="6">
      <t>カク</t>
    </rPh>
    <rPh sb="6" eb="9">
      <t>コウセイヒ</t>
    </rPh>
    <rPh sb="11" eb="14">
      <t>ショウスウテン</t>
    </rPh>
    <rPh sb="14" eb="16">
      <t>ダイニ</t>
    </rPh>
    <rPh sb="16" eb="17">
      <t>イ</t>
    </rPh>
    <rPh sb="18" eb="22">
      <t>シシャゴニュウ</t>
    </rPh>
    <rPh sb="26" eb="29">
      <t>ゴウケイチ</t>
    </rPh>
    <rPh sb="39" eb="41">
      <t>バアイ</t>
    </rPh>
    <phoneticPr fontId="3"/>
  </si>
  <si>
    <t>　　　3　平成22年からは、総数に家族類型「不詳」を含む。</t>
    <rPh sb="5" eb="7">
      <t>ヘイセイ</t>
    </rPh>
    <rPh sb="9" eb="10">
      <t>ネン</t>
    </rPh>
    <rPh sb="14" eb="16">
      <t>ソウスウ</t>
    </rPh>
    <rPh sb="17" eb="19">
      <t>カゾク</t>
    </rPh>
    <rPh sb="19" eb="21">
      <t>ルイケイ</t>
    </rPh>
    <rPh sb="22" eb="24">
      <t>フショウ</t>
    </rPh>
    <rPh sb="26" eb="27">
      <t>フク</t>
    </rPh>
    <phoneticPr fontId="3"/>
  </si>
  <si>
    <t>　　　2　各構成比は、小数点第二位で四捨五入のため、合計値が100％にならない場合がある。</t>
    <rPh sb="5" eb="6">
      <t>カク</t>
    </rPh>
    <rPh sb="6" eb="9">
      <t>コウセイヒ</t>
    </rPh>
    <rPh sb="11" eb="14">
      <t>ショウスウテン</t>
    </rPh>
    <rPh sb="14" eb="15">
      <t>ダイ</t>
    </rPh>
    <rPh sb="15" eb="16">
      <t>ニ</t>
    </rPh>
    <rPh sb="16" eb="17">
      <t>イ</t>
    </rPh>
    <rPh sb="18" eb="22">
      <t>シシャゴニュウ</t>
    </rPh>
    <rPh sb="26" eb="29">
      <t>ゴウケイチ</t>
    </rPh>
    <rPh sb="39" eb="41">
      <t>バアイ</t>
    </rPh>
    <phoneticPr fontId="3"/>
  </si>
  <si>
    <t>　　　平成24年は住民基本台帳の人数であり、平成25年以降は住民基本台帳に基づく日本人の人数である。</t>
    <rPh sb="3" eb="5">
      <t>ヘイセイ</t>
    </rPh>
    <rPh sb="7" eb="8">
      <t>ネン</t>
    </rPh>
    <rPh sb="9" eb="11">
      <t>ジュウミン</t>
    </rPh>
    <rPh sb="11" eb="13">
      <t>キホン</t>
    </rPh>
    <rPh sb="13" eb="15">
      <t>ダイチョウ</t>
    </rPh>
    <rPh sb="16" eb="18">
      <t>ニンズ</t>
    </rPh>
    <phoneticPr fontId="3"/>
  </si>
  <si>
    <t>　　　3　墨田区:母の年齢(15～49歳)の5歳階級の出生率×5の合計(小数点以下第3位を四捨五入）</t>
    <phoneticPr fontId="3"/>
  </si>
  <si>
    <t>平成27年</t>
    <phoneticPr fontId="3"/>
  </si>
  <si>
    <t>平成28年</t>
  </si>
  <si>
    <t>令和2年</t>
    <rPh sb="0" eb="2">
      <t>レイワ</t>
    </rPh>
    <rPh sb="3" eb="4">
      <t>ネン</t>
    </rPh>
    <phoneticPr fontId="3"/>
  </si>
  <si>
    <t>令和4年</t>
    <rPh sb="0" eb="2">
      <t>レイワ</t>
    </rPh>
    <rPh sb="3" eb="4">
      <t>ネン</t>
    </rPh>
    <phoneticPr fontId="3"/>
  </si>
  <si>
    <t>平成29年</t>
  </si>
  <si>
    <t>平成30年</t>
  </si>
  <si>
    <t>令和4年</t>
    <rPh sb="0" eb="2">
      <t>レイワ</t>
    </rPh>
    <phoneticPr fontId="3"/>
  </si>
  <si>
    <t>構成比(％)</t>
  </si>
  <si>
    <t>令和2年</t>
    <rPh sb="0" eb="2">
      <t>レイワ</t>
    </rPh>
    <phoneticPr fontId="3"/>
  </si>
  <si>
    <t>令和2年</t>
    <rPh sb="0" eb="2">
      <t>レイワ</t>
    </rPh>
    <rPh sb="3" eb="4">
      <t>ネン</t>
    </rPh>
    <phoneticPr fontId="3"/>
  </si>
  <si>
    <t>令和2年</t>
    <rPh sb="0" eb="2">
      <t>レイワ</t>
    </rPh>
    <phoneticPr fontId="3"/>
  </si>
  <si>
    <t>△6,867</t>
    <phoneticPr fontId="3"/>
  </si>
  <si>
    <t>△16,595</t>
    <phoneticPr fontId="3"/>
  </si>
  <si>
    <t>△23,462</t>
    <phoneticPr fontId="3"/>
  </si>
  <si>
    <t>△384</t>
    <phoneticPr fontId="3"/>
  </si>
  <si>
    <t>サウジアラビア</t>
  </si>
  <si>
    <t>エチオピア</t>
  </si>
  <si>
    <t>ヨルダン</t>
  </si>
  <si>
    <t>スロベニア</t>
  </si>
  <si>
    <t>　　　4　全国、東京都の数値:令和3年：「人口動態統計月報年計（概数）の概況」（厚生労働省）</t>
    <rPh sb="5" eb="7">
      <t>ゼンコク</t>
    </rPh>
    <rPh sb="12" eb="14">
      <t>スウチ</t>
    </rPh>
    <rPh sb="15" eb="17">
      <t>レイワ</t>
    </rPh>
    <rPh sb="18" eb="19">
      <t>ネン</t>
    </rPh>
    <rPh sb="19" eb="20">
      <t>ヘイネン</t>
    </rPh>
    <rPh sb="21" eb="23">
      <t>ジンコウ</t>
    </rPh>
    <rPh sb="23" eb="25">
      <t>ドウタイ</t>
    </rPh>
    <rPh sb="25" eb="27">
      <t>トウケイ</t>
    </rPh>
    <rPh sb="27" eb="29">
      <t>ゲッポウ</t>
    </rPh>
    <rPh sb="29" eb="31">
      <t>ネンケイ</t>
    </rPh>
    <rPh sb="32" eb="34">
      <t>ガイスウ</t>
    </rPh>
    <rPh sb="36" eb="38">
      <t>ガイキョウ</t>
    </rPh>
    <rPh sb="40" eb="42">
      <t>コウセイ</t>
    </rPh>
    <rPh sb="42" eb="45">
      <t>ロウドウショウ</t>
    </rPh>
    <phoneticPr fontId="3"/>
  </si>
  <si>
    <t>　　　　　　　　　　　　　　　　　　令和2年以前：「人口動態統計（確定数）の概況」（厚生労働省）</t>
    <rPh sb="18" eb="20">
      <t>レイワ</t>
    </rPh>
    <phoneticPr fontId="3"/>
  </si>
  <si>
    <t>△0.04</t>
    <phoneticPr fontId="3"/>
  </si>
  <si>
    <t>（注）1　令和2年以前の数値は、国勢調査による実績値。</t>
    <rPh sb="5" eb="7">
      <t>レイワ</t>
    </rPh>
    <rPh sb="8" eb="9">
      <t>ネン</t>
    </rPh>
    <rPh sb="9" eb="11">
      <t>イゼン</t>
    </rPh>
    <rPh sb="12" eb="14">
      <t>スウチ</t>
    </rPh>
    <rPh sb="16" eb="18">
      <t>コクセイ</t>
    </rPh>
    <rPh sb="23" eb="26">
      <t>ジッセキチ</t>
    </rPh>
    <phoneticPr fontId="3"/>
  </si>
  <si>
    <t>　　　2　令和7年以降の数値は、「東京都の人口予測」による。</t>
    <rPh sb="5" eb="7">
      <t>レイワ</t>
    </rPh>
    <rPh sb="8" eb="9">
      <t>ネン</t>
    </rPh>
    <rPh sb="9" eb="11">
      <t>イコウ</t>
    </rPh>
    <rPh sb="12" eb="14">
      <t>スウチ</t>
    </rPh>
    <phoneticPr fontId="3"/>
  </si>
  <si>
    <t>各年10月1日現在</t>
    <phoneticPr fontId="3"/>
  </si>
  <si>
    <t>人口密度　（人/Km²）</t>
    <phoneticPr fontId="3"/>
  </si>
  <si>
    <t>性比</t>
    <phoneticPr fontId="3"/>
  </si>
  <si>
    <t>1世帯当たり人員</t>
    <phoneticPr fontId="3"/>
  </si>
  <si>
    <t>世帯数</t>
    <phoneticPr fontId="3"/>
  </si>
  <si>
    <t>　　　　　年齢不詳人口は、平成12年114人、17年81人、22年969人、27年2,160人、令和2年319人である。</t>
    <rPh sb="5" eb="7">
      <t>ネンレイ</t>
    </rPh>
    <rPh sb="7" eb="9">
      <t>フショウ</t>
    </rPh>
    <rPh sb="9" eb="11">
      <t>ジンコウ</t>
    </rPh>
    <rPh sb="13" eb="15">
      <t>ヘイセイ</t>
    </rPh>
    <rPh sb="17" eb="18">
      <t>ネン</t>
    </rPh>
    <rPh sb="25" eb="26">
      <t>ネン</t>
    </rPh>
    <rPh sb="28" eb="29">
      <t>ニン</t>
    </rPh>
    <rPh sb="32" eb="33">
      <t>ネン</t>
    </rPh>
    <rPh sb="36" eb="37">
      <t>ニン</t>
    </rPh>
    <rPh sb="40" eb="41">
      <t>ネン</t>
    </rPh>
    <phoneticPr fontId="3"/>
  </si>
  <si>
    <t>令和5年</t>
    <rPh sb="0" eb="2">
      <t>レイワ</t>
    </rPh>
    <rPh sb="3" eb="4">
      <t>ネン</t>
    </rPh>
    <phoneticPr fontId="3"/>
  </si>
  <si>
    <t>令和5年</t>
    <rPh sb="0" eb="2">
      <t>レイワ</t>
    </rPh>
    <phoneticPr fontId="3"/>
  </si>
  <si>
    <t>3年～4年</t>
    <phoneticPr fontId="3"/>
  </si>
  <si>
    <t>△26,369</t>
    <phoneticPr fontId="3"/>
  </si>
  <si>
    <t>△607</t>
    <phoneticPr fontId="3"/>
  </si>
  <si>
    <t>△0.07</t>
    <phoneticPr fontId="3"/>
  </si>
  <si>
    <t>△0.0085</t>
    <phoneticPr fontId="3"/>
  </si>
  <si>
    <t>△0.0206</t>
    <phoneticPr fontId="3"/>
  </si>
  <si>
    <t>△0.0272</t>
    <phoneticPr fontId="3"/>
  </si>
  <si>
    <t>令和6年</t>
    <rPh sb="0" eb="2">
      <t>レイワ</t>
    </rPh>
    <rPh sb="3" eb="4">
      <t>ネン</t>
    </rPh>
    <phoneticPr fontId="3"/>
  </si>
  <si>
    <t>令和6年</t>
    <rPh sb="0" eb="2">
      <t>レイワ</t>
    </rPh>
    <phoneticPr fontId="3"/>
  </si>
  <si>
    <t>4年～5年</t>
    <phoneticPr fontId="3"/>
  </si>
  <si>
    <t>△28,235</t>
  </si>
  <si>
    <t>△594</t>
  </si>
  <si>
    <t>アルジェリア</t>
  </si>
  <si>
    <t>ボツワナ</t>
  </si>
  <si>
    <t>ブルネイ</t>
  </si>
  <si>
    <t>エクアドル</t>
  </si>
  <si>
    <t>エルサルバドル</t>
  </si>
  <si>
    <t>アイスランド</t>
  </si>
  <si>
    <t>ラトビア</t>
  </si>
  <si>
    <t>マリ</t>
  </si>
  <si>
    <t>タンザニア</t>
  </si>
  <si>
    <t>トーゴ</t>
  </si>
  <si>
    <t>ベネズエラ</t>
  </si>
  <si>
    <t>バヌアツ</t>
  </si>
  <si>
    <t>イエメン</t>
  </si>
  <si>
    <t>ジンバブエ</t>
  </si>
  <si>
    <t>パレスチナ</t>
  </si>
  <si>
    <t>令和6年3月31日現在</t>
    <rPh sb="0" eb="2">
      <t>レイワ</t>
    </rPh>
    <phoneticPr fontId="3"/>
  </si>
  <si>
    <t>単位:人　　令和6年1月1日現在</t>
    <rPh sb="6" eb="8">
      <t>レイワ</t>
    </rPh>
    <phoneticPr fontId="3"/>
  </si>
  <si>
    <r>
      <t xml:space="preserve">  〃</t>
    </r>
    <r>
      <rPr>
        <sz val="10"/>
        <rFont val="ＭＳ Ｐゴシック"/>
        <family val="3"/>
        <charset val="128"/>
      </rPr>
      <t xml:space="preserve">  </t>
    </r>
    <r>
      <rPr>
        <sz val="11"/>
        <rFont val="ＭＳ Ｐゴシック"/>
        <family val="3"/>
        <charset val="128"/>
      </rPr>
      <t>7年</t>
    </r>
    <rPh sb="6" eb="7">
      <t>ネン</t>
    </rPh>
    <phoneticPr fontId="3"/>
  </si>
  <si>
    <t>　〃   12年</t>
    <rPh sb="7" eb="8">
      <t>ネン</t>
    </rPh>
    <phoneticPr fontId="3"/>
  </si>
  <si>
    <t>　〃   17年</t>
    <rPh sb="7" eb="8">
      <t>ネン</t>
    </rPh>
    <phoneticPr fontId="3"/>
  </si>
  <si>
    <r>
      <t xml:space="preserve">　〃   </t>
    </r>
    <r>
      <rPr>
        <sz val="11"/>
        <rFont val="ＭＳ Ｐゴシック"/>
        <family val="3"/>
        <charset val="128"/>
      </rPr>
      <t>22年</t>
    </r>
    <rPh sb="7" eb="8">
      <t>ネン</t>
    </rPh>
    <phoneticPr fontId="3"/>
  </si>
  <si>
    <t>　〃   27年</t>
    <rPh sb="7" eb="8">
      <t>ネン</t>
    </rPh>
    <phoneticPr fontId="3"/>
  </si>
  <si>
    <r>
      <t xml:space="preserve">  〃</t>
    </r>
    <r>
      <rPr>
        <sz val="9"/>
        <rFont val="ＭＳ Ｐゴシック"/>
        <family val="3"/>
        <charset val="128"/>
      </rPr>
      <t xml:space="preserve">    </t>
    </r>
    <r>
      <rPr>
        <sz val="11"/>
        <rFont val="ＭＳ Ｐゴシック"/>
        <family val="3"/>
        <charset val="128"/>
      </rPr>
      <t>60年</t>
    </r>
    <rPh sb="9" eb="10">
      <t>ネン</t>
    </rPh>
    <phoneticPr fontId="3"/>
  </si>
  <si>
    <r>
      <t>令和</t>
    </r>
    <r>
      <rPr>
        <sz val="10"/>
        <rFont val="ＭＳ Ｐゴシック"/>
        <family val="3"/>
        <charset val="128"/>
      </rPr>
      <t xml:space="preserve">    </t>
    </r>
    <r>
      <rPr>
        <sz val="11"/>
        <rFont val="ＭＳ Ｐゴシック"/>
        <family val="3"/>
        <charset val="128"/>
      </rPr>
      <t>2年</t>
    </r>
    <rPh sb="0" eb="2">
      <t>レイワ</t>
    </rPh>
    <rPh sb="7" eb="8">
      <t>ネン</t>
    </rPh>
    <phoneticPr fontId="3"/>
  </si>
  <si>
    <r>
      <t xml:space="preserve">  〃</t>
    </r>
    <r>
      <rPr>
        <sz val="9"/>
        <rFont val="ＭＳ Ｐゴシック"/>
        <family val="3"/>
        <charset val="128"/>
      </rPr>
      <t xml:space="preserve">      </t>
    </r>
    <r>
      <rPr>
        <sz val="11"/>
        <rFont val="ＭＳ Ｐゴシック"/>
        <family val="3"/>
        <charset val="128"/>
      </rPr>
      <t>7年</t>
    </r>
    <rPh sb="10" eb="11">
      <t>ネン</t>
    </rPh>
    <phoneticPr fontId="3"/>
  </si>
  <si>
    <r>
      <t>昭和</t>
    </r>
    <r>
      <rPr>
        <sz val="9"/>
        <rFont val="ＭＳ Ｐゴシック"/>
        <family val="3"/>
        <charset val="128"/>
      </rPr>
      <t xml:space="preserve">  </t>
    </r>
    <r>
      <rPr>
        <sz val="11"/>
        <rFont val="ＭＳ Ｐゴシック"/>
        <family val="3"/>
        <charset val="128"/>
      </rPr>
      <t>55年</t>
    </r>
    <rPh sb="0" eb="2">
      <t>ショウワ</t>
    </rPh>
    <rPh sb="6" eb="7">
      <t>ネン</t>
    </rPh>
    <phoneticPr fontId="3"/>
  </si>
  <si>
    <r>
      <t>平成</t>
    </r>
    <r>
      <rPr>
        <sz val="7"/>
        <rFont val="ＭＳ Ｐゴシック"/>
        <family val="3"/>
        <charset val="128"/>
      </rPr>
      <t xml:space="preserve">     </t>
    </r>
    <r>
      <rPr>
        <sz val="11"/>
        <rFont val="ＭＳ Ｐゴシック"/>
        <family val="3"/>
        <charset val="128"/>
      </rPr>
      <t>2年</t>
    </r>
    <rPh sb="8" eb="9">
      <t>ネン</t>
    </rPh>
    <phoneticPr fontId="3"/>
  </si>
  <si>
    <r>
      <t>令和</t>
    </r>
    <r>
      <rPr>
        <sz val="8"/>
        <rFont val="ＭＳ Ｐゴシック"/>
        <family val="3"/>
        <charset val="128"/>
      </rPr>
      <t xml:space="preserve"> </t>
    </r>
    <r>
      <rPr>
        <sz val="11"/>
        <rFont val="ＭＳ Ｐゴシック"/>
        <family val="3"/>
        <charset val="128"/>
      </rPr>
      <t>2年</t>
    </r>
    <rPh sb="0" eb="2">
      <t>レイワ</t>
    </rPh>
    <rPh sb="4" eb="5">
      <t>ネン</t>
    </rPh>
    <phoneticPr fontId="3"/>
  </si>
  <si>
    <r>
      <t>平成</t>
    </r>
    <r>
      <rPr>
        <sz val="8"/>
        <rFont val="ＭＳ Ｐゴシック"/>
        <family val="3"/>
        <charset val="128"/>
      </rPr>
      <t xml:space="preserve"> </t>
    </r>
    <r>
      <rPr>
        <sz val="11"/>
        <rFont val="ＭＳ Ｐゴシック"/>
        <family val="3"/>
        <charset val="128"/>
      </rPr>
      <t>2年</t>
    </r>
    <rPh sb="4" eb="5">
      <t>ネン</t>
    </rPh>
    <phoneticPr fontId="3"/>
  </si>
  <si>
    <r>
      <t>大正</t>
    </r>
    <r>
      <rPr>
        <sz val="8"/>
        <rFont val="ＭＳ Ｐゴシック"/>
        <family val="3"/>
        <charset val="128"/>
      </rPr>
      <t xml:space="preserve"> </t>
    </r>
    <r>
      <rPr>
        <sz val="11"/>
        <rFont val="ＭＳ Ｐゴシック"/>
        <family val="3"/>
        <charset val="128"/>
      </rPr>
      <t>9年</t>
    </r>
    <rPh sb="0" eb="2">
      <t>タイショウ</t>
    </rPh>
    <rPh sb="4" eb="5">
      <t>ネン</t>
    </rPh>
    <phoneticPr fontId="3"/>
  </si>
  <si>
    <r>
      <rPr>
        <sz val="8"/>
        <rFont val="ＭＳ Ｐゴシック"/>
        <family val="3"/>
        <charset val="128"/>
      </rPr>
      <t xml:space="preserve">  </t>
    </r>
    <r>
      <rPr>
        <sz val="11"/>
        <rFont val="ＭＳ Ｐゴシック"/>
        <family val="3"/>
        <charset val="128"/>
      </rPr>
      <t xml:space="preserve"> 〃14年</t>
    </r>
    <rPh sb="6" eb="7">
      <t>ネン</t>
    </rPh>
    <phoneticPr fontId="3"/>
  </si>
  <si>
    <t>△8,661</t>
    <phoneticPr fontId="3"/>
  </si>
  <si>
    <t>北マケドニア共和国</t>
  </si>
  <si>
    <t>中国</t>
  </si>
  <si>
    <t>台湾</t>
  </si>
  <si>
    <t>コンゴ民主共和国</t>
  </si>
  <si>
    <t>南アフリカ共和国</t>
  </si>
  <si>
    <t>英国</t>
  </si>
  <si>
    <t>米国</t>
  </si>
  <si>
    <t>無国籍</t>
  </si>
  <si>
    <t>朝鮮</t>
  </si>
  <si>
    <t>韓国</t>
  </si>
  <si>
    <t>世帯主不在</t>
  </si>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</sst>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_);[Red]\(#,##0\)"/>
    <numFmt numFmtId="178" formatCode="0.00_ "/>
    <numFmt numFmtId="179" formatCode="#,##0.00_);[Red]\(#,##0.00\)"/>
    <numFmt numFmtId="180" formatCode="#,##0.0_ "/>
    <numFmt numFmtId="181" formatCode="0.0_);[Red]\(0.0\)"/>
    <numFmt numFmtId="182" formatCode="0.0_ "/>
    <numFmt numFmtId="183" formatCode="#,##0;&quot;△ &quot;#,##0"/>
    <numFmt numFmtId="184" formatCode="0.0_);\(0.0\)"/>
    <numFmt numFmtId="185" formatCode="0.00;&quot;△ &quot;0.00"/>
    <numFmt numFmtId="186" formatCode="0.0000;&quot;△ &quot;0.0000"/>
    <numFmt numFmtId="187" formatCode="0.0000_ "/>
    <numFmt numFmtId="188" formatCode="&quot;－&quot;@&quot;－&quot;"/>
    <numFmt numFmtId="189" formatCode="0.0000"/>
    <numFmt numFmtId="190" formatCode="#,##0.0_);[Red]\(#,##0.0\)"/>
    <numFmt numFmtId="191" formatCode="0;&quot;△ &quot;0"/>
  </numFmts>
  <fonts count="5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2"/>
      <charset val="128"/>
    </font>
    <font>
      <sz val="12"/>
      <color theme="1"/>
      <name val="ＭＳ 明朝"/>
      <family val="2"/>
      <charset val="128"/>
    </font>
    <font>
      <sz val="11"/>
      <name val="ＭＳ Ｐ明朝"/>
      <family val="1"/>
      <charset val="128"/>
    </font>
    <font>
      <sz val="10"/>
      <name val="ＭＳ Ｐゴシック"/>
      <family val="3"/>
      <charset val="128"/>
    </font>
    <font>
      <sz val="8"/>
      <name val="ＭＳ Ｐゴシック"/>
      <family val="3"/>
      <charset val="128"/>
    </font>
    <font>
      <sz val="12"/>
      <name val="ＭＳ Ｐゴシック"/>
      <family val="3"/>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name val="ＭＳ Ｐゴシック"/>
      <family val="3"/>
      <charset val="128"/>
      <scheme val="minor"/>
    </font>
    <font>
      <sz val="9"/>
      <name val="ＭＳ Ｐゴシック"/>
      <family val="3"/>
      <charset val="128"/>
    </font>
    <font>
      <sz val="7"/>
      <name val="ＭＳ Ｐゴシック"/>
      <family val="3"/>
      <charset val="128"/>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diagonal/>
    </border>
    <border>
      <left/>
      <right/>
      <top/>
      <bottom style="thick">
        <color theme="4" tint="0.49980162968840602"/>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s>
  <cellStyleXfs count="284">
    <xf numFmtId="0" fontId="0" fillId="0" borderId="0">
      <alignment vertical="center"/>
    </xf>
    <xf numFmtId="0" fontId="6" fillId="2"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 fillId="3"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6" fillId="4"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6" fillId="5"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6" fillId="6"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6" fillId="7"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6" fillId="8"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6" fillId="9"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6" fillId="10"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6" fillId="5"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6" fillId="8"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6" fillId="11"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7" fillId="1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7" fillId="9"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7" fillId="10"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7" fillId="13"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7" fillId="14"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7" fillId="1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7" fillId="16"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7" fillId="17"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7" fillId="18"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7" fillId="13"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7" fillId="14"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7" fillId="19"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20" borderId="1" applyNumberFormat="0" applyAlignment="0" applyProtection="0">
      <alignment vertical="center"/>
    </xf>
    <xf numFmtId="0" fontId="25" fillId="48" borderId="135" applyNumberFormat="0" applyAlignment="0" applyProtection="0">
      <alignment vertical="center"/>
    </xf>
    <xf numFmtId="0" fontId="25" fillId="48" borderId="135" applyNumberFormat="0" applyAlignment="0" applyProtection="0">
      <alignment vertical="center"/>
    </xf>
    <xf numFmtId="0" fontId="25" fillId="48" borderId="135" applyNumberFormat="0" applyAlignment="0" applyProtection="0">
      <alignment vertical="center"/>
    </xf>
    <xf numFmtId="0" fontId="10" fillId="21"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1"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2" fillId="50" borderId="136" applyNumberFormat="0" applyFont="0" applyAlignment="0" applyProtection="0">
      <alignment vertical="center"/>
    </xf>
    <xf numFmtId="0" fontId="22" fillId="50" borderId="136" applyNumberFormat="0" applyFont="0" applyAlignment="0" applyProtection="0">
      <alignment vertical="center"/>
    </xf>
    <xf numFmtId="0" fontId="22" fillId="50" borderId="136" applyNumberFormat="0" applyFont="0" applyAlignment="0" applyProtection="0">
      <alignment vertical="center"/>
    </xf>
    <xf numFmtId="0" fontId="11" fillId="0" borderId="3" applyNumberFormat="0" applyFill="0" applyAlignment="0" applyProtection="0">
      <alignment vertical="center"/>
    </xf>
    <xf numFmtId="0" fontId="27" fillId="0" borderId="137" applyNumberFormat="0" applyFill="0" applyAlignment="0" applyProtection="0">
      <alignment vertical="center"/>
    </xf>
    <xf numFmtId="0" fontId="27" fillId="0" borderId="137" applyNumberFormat="0" applyFill="0" applyAlignment="0" applyProtection="0">
      <alignment vertical="center"/>
    </xf>
    <xf numFmtId="0" fontId="27" fillId="0" borderId="137" applyNumberFormat="0" applyFill="0" applyAlignment="0" applyProtection="0">
      <alignment vertical="center"/>
    </xf>
    <xf numFmtId="0" fontId="12" fillId="3"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13" fillId="23" borderId="4" applyNumberFormat="0" applyAlignment="0" applyProtection="0">
      <alignment vertical="center"/>
    </xf>
    <xf numFmtId="0" fontId="29" fillId="52" borderId="138" applyNumberFormat="0" applyAlignment="0" applyProtection="0">
      <alignment vertical="center"/>
    </xf>
    <xf numFmtId="0" fontId="29" fillId="52" borderId="138" applyNumberFormat="0" applyAlignment="0" applyProtection="0">
      <alignment vertical="center"/>
    </xf>
    <xf numFmtId="0" fontId="29" fillId="52" borderId="138" applyNumberFormat="0" applyAlignment="0" applyProtection="0">
      <alignment vertical="center"/>
    </xf>
    <xf numFmtId="0" fontId="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31" fillId="0" borderId="139" applyNumberFormat="0" applyFill="0" applyAlignment="0" applyProtection="0">
      <alignment vertical="center"/>
    </xf>
    <xf numFmtId="0" fontId="31" fillId="0" borderId="139" applyNumberFormat="0" applyFill="0" applyAlignment="0" applyProtection="0">
      <alignment vertical="center"/>
    </xf>
    <xf numFmtId="0" fontId="31" fillId="0" borderId="139" applyNumberFormat="0" applyFill="0" applyAlignment="0" applyProtection="0">
      <alignment vertical="center"/>
    </xf>
    <xf numFmtId="0" fontId="15" fillId="0" borderId="6" applyNumberFormat="0" applyFill="0" applyAlignment="0" applyProtection="0">
      <alignment vertical="center"/>
    </xf>
    <xf numFmtId="0" fontId="32" fillId="0" borderId="140" applyNumberFormat="0" applyFill="0" applyAlignment="0" applyProtection="0">
      <alignment vertical="center"/>
    </xf>
    <xf numFmtId="0" fontId="32" fillId="0" borderId="140" applyNumberFormat="0" applyFill="0" applyAlignment="0" applyProtection="0">
      <alignment vertical="center"/>
    </xf>
    <xf numFmtId="0" fontId="32" fillId="0" borderId="140" applyNumberFormat="0" applyFill="0" applyAlignment="0" applyProtection="0">
      <alignment vertical="center"/>
    </xf>
    <xf numFmtId="0" fontId="16" fillId="0" borderId="7" applyNumberFormat="0" applyFill="0" applyAlignment="0" applyProtection="0">
      <alignment vertical="center"/>
    </xf>
    <xf numFmtId="0" fontId="33" fillId="0" borderId="141" applyNumberFormat="0" applyFill="0" applyAlignment="0" applyProtection="0">
      <alignment vertical="center"/>
    </xf>
    <xf numFmtId="0" fontId="33" fillId="0" borderId="141" applyNumberFormat="0" applyFill="0" applyAlignment="0" applyProtection="0">
      <alignment vertical="center"/>
    </xf>
    <xf numFmtId="0" fontId="33" fillId="0" borderId="141" applyNumberFormat="0" applyFill="0" applyAlignment="0" applyProtection="0">
      <alignment vertical="center"/>
    </xf>
    <xf numFmtId="0" fontId="1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8" applyNumberFormat="0" applyFill="0" applyAlignment="0" applyProtection="0">
      <alignment vertical="center"/>
    </xf>
    <xf numFmtId="0" fontId="34" fillId="0" borderId="142" applyNumberFormat="0" applyFill="0" applyAlignment="0" applyProtection="0">
      <alignment vertical="center"/>
    </xf>
    <xf numFmtId="0" fontId="34" fillId="0" borderId="142" applyNumberFormat="0" applyFill="0" applyAlignment="0" applyProtection="0">
      <alignment vertical="center"/>
    </xf>
    <xf numFmtId="0" fontId="34" fillId="0" borderId="142" applyNumberFormat="0" applyFill="0" applyAlignment="0" applyProtection="0">
      <alignment vertical="center"/>
    </xf>
    <xf numFmtId="0" fontId="18" fillId="23" borderId="9" applyNumberFormat="0" applyAlignment="0" applyProtection="0">
      <alignment vertical="center"/>
    </xf>
    <xf numFmtId="0" fontId="35" fillId="52" borderId="143" applyNumberFormat="0" applyAlignment="0" applyProtection="0">
      <alignment vertical="center"/>
    </xf>
    <xf numFmtId="0" fontId="35" fillId="52" borderId="143" applyNumberFormat="0" applyAlignment="0" applyProtection="0">
      <alignment vertical="center"/>
    </xf>
    <xf numFmtId="0" fontId="35" fillId="52" borderId="143" applyNumberFormat="0" applyAlignment="0" applyProtection="0">
      <alignment vertical="center"/>
    </xf>
    <xf numFmtId="0" fontId="1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0" fillId="7" borderId="4" applyNumberFormat="0" applyAlignment="0" applyProtection="0">
      <alignment vertical="center"/>
    </xf>
    <xf numFmtId="0" fontId="37" fillId="53" borderId="138" applyNumberFormat="0" applyAlignment="0" applyProtection="0">
      <alignment vertical="center"/>
    </xf>
    <xf numFmtId="0" fontId="37" fillId="53" borderId="138" applyNumberFormat="0" applyAlignment="0" applyProtection="0">
      <alignment vertical="center"/>
    </xf>
    <xf numFmtId="0" fontId="37" fillId="53" borderId="138" applyNumberFormat="0" applyAlignment="0" applyProtection="0">
      <alignment vertical="center"/>
    </xf>
    <xf numFmtId="0" fontId="22"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40" fillId="0" borderId="0">
      <alignment vertical="center"/>
    </xf>
    <xf numFmtId="38" fontId="40"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6" fillId="58" borderId="0" applyNumberFormat="0" applyBorder="0" applyAlignment="0" applyProtection="0">
      <alignment vertical="center"/>
    </xf>
    <xf numFmtId="0" fontId="46" fillId="59" borderId="0" applyNumberFormat="0" applyBorder="0" applyAlignment="0" applyProtection="0">
      <alignment vertical="center"/>
    </xf>
    <xf numFmtId="0" fontId="46" fillId="60" borderId="0" applyNumberFormat="0" applyBorder="0" applyAlignment="0" applyProtection="0">
      <alignment vertical="center"/>
    </xf>
    <xf numFmtId="0" fontId="46" fillId="61" borderId="0" applyNumberFormat="0" applyBorder="0" applyAlignment="0" applyProtection="0">
      <alignment vertical="center"/>
    </xf>
    <xf numFmtId="0" fontId="46" fillId="62" borderId="0" applyNumberFormat="0" applyBorder="0" applyAlignment="0" applyProtection="0">
      <alignment vertical="center"/>
    </xf>
    <xf numFmtId="0" fontId="46" fillId="63" borderId="0" applyNumberFormat="0" applyBorder="0" applyAlignment="0" applyProtection="0">
      <alignment vertical="center"/>
    </xf>
    <xf numFmtId="0" fontId="46" fillId="64" borderId="0" applyNumberFormat="0" applyBorder="0" applyAlignment="0" applyProtection="0">
      <alignment vertical="center"/>
    </xf>
    <xf numFmtId="0" fontId="46" fillId="65" borderId="0" applyNumberFormat="0" applyBorder="0" applyAlignment="0" applyProtection="0">
      <alignment vertical="center"/>
    </xf>
    <xf numFmtId="0" fontId="46" fillId="66" borderId="0" applyNumberFormat="0" applyBorder="0" applyAlignment="0" applyProtection="0">
      <alignment vertical="center"/>
    </xf>
    <xf numFmtId="0" fontId="46" fillId="67" borderId="0" applyNumberFormat="0" applyBorder="0" applyAlignment="0" applyProtection="0">
      <alignment vertical="center"/>
    </xf>
    <xf numFmtId="0" fontId="46" fillId="68" borderId="0" applyNumberFormat="0" applyBorder="0" applyAlignment="0" applyProtection="0">
      <alignment vertical="center"/>
    </xf>
    <xf numFmtId="0" fontId="46" fillId="69" borderId="0" applyNumberFormat="0" applyBorder="0" applyAlignment="0" applyProtection="0">
      <alignment vertical="center"/>
    </xf>
    <xf numFmtId="0" fontId="47" fillId="70"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3" borderId="0" applyNumberFormat="0" applyBorder="0" applyAlignment="0" applyProtection="0">
      <alignment vertical="center"/>
    </xf>
    <xf numFmtId="0" fontId="47" fillId="74" borderId="0" applyNumberFormat="0" applyBorder="0" applyAlignment="0" applyProtection="0">
      <alignment vertical="center"/>
    </xf>
    <xf numFmtId="0" fontId="47" fillId="75" borderId="0" applyNumberFormat="0" applyBorder="0" applyAlignment="0" applyProtection="0">
      <alignment vertical="center"/>
    </xf>
    <xf numFmtId="0" fontId="47" fillId="76" borderId="0" applyNumberFormat="0" applyBorder="0" applyAlignment="0" applyProtection="0">
      <alignment vertical="center"/>
    </xf>
    <xf numFmtId="0" fontId="47" fillId="77" borderId="0" applyNumberFormat="0" applyBorder="0" applyAlignment="0" applyProtection="0">
      <alignment vertical="center"/>
    </xf>
    <xf numFmtId="0" fontId="47" fillId="78" borderId="0" applyNumberFormat="0" applyBorder="0" applyAlignment="0" applyProtection="0">
      <alignment vertical="center"/>
    </xf>
    <xf numFmtId="0" fontId="47" fillId="79" borderId="0" applyNumberFormat="0" applyBorder="0" applyAlignment="0" applyProtection="0">
      <alignment vertical="center"/>
    </xf>
    <xf numFmtId="0" fontId="47" fillId="80" borderId="0" applyNumberFormat="0" applyBorder="0" applyAlignment="0" applyProtection="0">
      <alignment vertical="center"/>
    </xf>
    <xf numFmtId="0" fontId="47" fillId="81" borderId="0" applyNumberFormat="0" applyBorder="0" applyAlignment="0" applyProtection="0">
      <alignment vertical="center"/>
    </xf>
    <xf numFmtId="0" fontId="48" fillId="0" borderId="0" applyNumberFormat="0" applyFill="0" applyBorder="0" applyAlignment="0" applyProtection="0">
      <alignment vertical="center"/>
    </xf>
    <xf numFmtId="0" fontId="49" fillId="82" borderId="135" applyNumberFormat="0" applyAlignment="0" applyProtection="0">
      <alignment vertical="center"/>
    </xf>
    <xf numFmtId="0" fontId="26" fillId="83" borderId="0" applyNumberFormat="0" applyBorder="0" applyAlignment="0" applyProtection="0">
      <alignment vertical="center"/>
    </xf>
    <xf numFmtId="0" fontId="1" fillId="57" borderId="136" applyNumberFormat="0" applyFont="0" applyAlignment="0" applyProtection="0">
      <alignment vertical="center"/>
    </xf>
    <xf numFmtId="0" fontId="28" fillId="84" borderId="0" applyNumberFormat="0" applyBorder="0" applyAlignment="0" applyProtection="0">
      <alignment vertical="center"/>
    </xf>
    <xf numFmtId="0" fontId="29" fillId="85" borderId="138" applyNumberFormat="0" applyAlignment="0" applyProtection="0">
      <alignment vertical="center"/>
    </xf>
    <xf numFmtId="0" fontId="50" fillId="0" borderId="0" applyNumberFormat="0" applyFill="0" applyBorder="0" applyAlignment="0" applyProtection="0">
      <alignment vertical="center"/>
    </xf>
    <xf numFmtId="0" fontId="32" fillId="0" borderId="152" applyNumberFormat="0" applyFill="0" applyAlignment="0" applyProtection="0">
      <alignment vertical="center"/>
    </xf>
    <xf numFmtId="0" fontId="51" fillId="0" borderId="142" applyNumberFormat="0" applyFill="0" applyAlignment="0" applyProtection="0">
      <alignment vertical="center"/>
    </xf>
    <xf numFmtId="0" fontId="35" fillId="85" borderId="143" applyNumberFormat="0" applyAlignment="0" applyProtection="0">
      <alignment vertical="center"/>
    </xf>
    <xf numFmtId="0" fontId="37" fillId="56" borderId="138" applyNumberFormat="0" applyAlignment="0" applyProtection="0">
      <alignment vertical="center"/>
    </xf>
    <xf numFmtId="0" fontId="1" fillId="0" borderId="0"/>
    <xf numFmtId="0" fontId="38" fillId="86" borderId="0" applyNumberFormat="0" applyBorder="0" applyAlignment="0" applyProtection="0">
      <alignment vertical="center"/>
    </xf>
    <xf numFmtId="0" fontId="1" fillId="0" borderId="0"/>
    <xf numFmtId="0" fontId="1" fillId="0" borderId="0"/>
    <xf numFmtId="0" fontId="1" fillId="0" borderId="0"/>
    <xf numFmtId="0" fontId="1" fillId="0" borderId="0"/>
  </cellStyleXfs>
  <cellXfs count="868">
    <xf numFmtId="0" fontId="0" fillId="0" borderId="0" xfId="0">
      <alignment vertical="center"/>
    </xf>
    <xf numFmtId="0" fontId="4" fillId="0" borderId="0" xfId="0" applyFont="1">
      <alignment vertical="center"/>
    </xf>
    <xf numFmtId="0" fontId="1" fillId="0" borderId="0" xfId="189" applyFont="1"/>
    <xf numFmtId="0" fontId="1" fillId="0" borderId="0" xfId="190" applyFont="1"/>
    <xf numFmtId="0" fontId="1" fillId="0" borderId="0" xfId="0" quotePrefix="1" applyFont="1">
      <alignment vertical="center"/>
    </xf>
    <xf numFmtId="0" fontId="1" fillId="0" borderId="0" xfId="195" applyFont="1"/>
    <xf numFmtId="0" fontId="1" fillId="0" borderId="0" xfId="196" applyFont="1"/>
    <xf numFmtId="0" fontId="1" fillId="0" borderId="0" xfId="195" applyFont="1" applyBorder="1"/>
    <xf numFmtId="0" fontId="1" fillId="0" borderId="0" xfId="192" applyFont="1"/>
    <xf numFmtId="0" fontId="1" fillId="0" borderId="0" xfId="0" applyFont="1">
      <alignment vertical="center"/>
    </xf>
    <xf numFmtId="0" fontId="1" fillId="0" borderId="0" xfId="197" applyFont="1"/>
    <xf numFmtId="0" fontId="39" fillId="0" borderId="0" xfId="0" applyFont="1">
      <alignment vertical="center"/>
    </xf>
    <xf numFmtId="182" fontId="1" fillId="0" borderId="0" xfId="203" applyNumberFormat="1" applyFont="1"/>
    <xf numFmtId="182" fontId="1" fillId="0" borderId="0" xfId="203" applyNumberFormat="1" applyFont="1" applyAlignment="1">
      <alignment horizontal="right"/>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208" applyFont="1" applyFill="1"/>
    <xf numFmtId="0" fontId="1" fillId="0" borderId="0" xfId="209" applyFont="1" applyFill="1"/>
    <xf numFmtId="38" fontId="1" fillId="0" borderId="0" xfId="208" applyNumberFormat="1" applyFont="1" applyFill="1"/>
    <xf numFmtId="38" fontId="1" fillId="0" borderId="0" xfId="212" applyFont="1" applyFill="1" applyBorder="1">
      <alignment vertical="center"/>
    </xf>
    <xf numFmtId="38" fontId="1" fillId="0" borderId="0" xfId="212" applyFont="1">
      <alignment vertical="center"/>
    </xf>
    <xf numFmtId="0" fontId="1" fillId="0" borderId="0" xfId="213" applyFont="1" applyFill="1"/>
    <xf numFmtId="0" fontId="1" fillId="0" borderId="0" xfId="215" applyFont="1"/>
    <xf numFmtId="182" fontId="1" fillId="0" borderId="0" xfId="215" applyNumberFormat="1" applyFont="1"/>
    <xf numFmtId="177" fontId="1" fillId="0" borderId="0" xfId="215" applyNumberFormat="1" applyFont="1"/>
    <xf numFmtId="0" fontId="1" fillId="0" borderId="0" xfId="209" applyFont="1"/>
    <xf numFmtId="0" fontId="1" fillId="0" borderId="0" xfId="216" applyFont="1"/>
    <xf numFmtId="177" fontId="1" fillId="0" borderId="0" xfId="216" applyNumberFormat="1" applyFont="1"/>
    <xf numFmtId="0" fontId="1" fillId="0" borderId="0" xfId="216" quotePrefix="1" applyFont="1" applyAlignment="1">
      <alignment horizontal="right"/>
    </xf>
    <xf numFmtId="3" fontId="1" fillId="0" borderId="0" xfId="215" applyNumberFormat="1" applyFont="1"/>
    <xf numFmtId="182" fontId="1" fillId="0" borderId="0" xfId="216" applyNumberFormat="1" applyFont="1"/>
    <xf numFmtId="0" fontId="1" fillId="0" borderId="0" xfId="219" applyFont="1"/>
    <xf numFmtId="176" fontId="1" fillId="0" borderId="0" xfId="219" applyNumberFormat="1" applyFont="1"/>
    <xf numFmtId="181" fontId="1" fillId="0" borderId="0" xfId="219" applyNumberFormat="1" applyFont="1"/>
    <xf numFmtId="0" fontId="1" fillId="0" borderId="0" xfId="219" applyNumberFormat="1" applyFont="1"/>
    <xf numFmtId="0" fontId="1" fillId="0" borderId="0" xfId="221" applyFont="1"/>
    <xf numFmtId="0" fontId="1" fillId="0" borderId="0" xfId="223" applyFont="1" applyFill="1"/>
    <xf numFmtId="183" fontId="1" fillId="0" borderId="0" xfId="223" applyNumberFormat="1" applyFont="1" applyFill="1"/>
    <xf numFmtId="183" fontId="1" fillId="0" borderId="0" xfId="224" quotePrefix="1" applyNumberFormat="1" applyFont="1" applyFill="1">
      <alignment vertical="center"/>
    </xf>
    <xf numFmtId="0" fontId="1" fillId="0" borderId="0" xfId="224" applyFont="1" applyFill="1" applyAlignment="1">
      <alignment vertical="center"/>
    </xf>
    <xf numFmtId="183" fontId="1" fillId="0" borderId="0" xfId="173" applyNumberFormat="1" applyFont="1" applyFill="1" applyBorder="1"/>
    <xf numFmtId="0" fontId="1" fillId="0" borderId="0" xfId="223" applyFont="1" applyFill="1" applyBorder="1"/>
    <xf numFmtId="183" fontId="1" fillId="0" borderId="0" xfId="173" applyNumberFormat="1" applyFont="1" applyFill="1" applyAlignment="1">
      <alignment horizontal="right"/>
    </xf>
    <xf numFmtId="183" fontId="1" fillId="0" borderId="0" xfId="173" applyNumberFormat="1" applyFont="1" applyFill="1"/>
    <xf numFmtId="0" fontId="1" fillId="0" borderId="0" xfId="173" applyFont="1" applyFill="1" applyAlignment="1"/>
    <xf numFmtId="188" fontId="4" fillId="0" borderId="0" xfId="189" applyNumberFormat="1" applyFont="1"/>
    <xf numFmtId="0" fontId="4" fillId="0" borderId="0" xfId="181" applyFont="1">
      <alignment vertical="center"/>
    </xf>
    <xf numFmtId="0" fontId="1" fillId="0" borderId="0" xfId="191" applyFont="1"/>
    <xf numFmtId="0" fontId="1" fillId="0" borderId="0" xfId="191" applyFont="1" applyAlignment="1">
      <alignment horizontal="right"/>
    </xf>
    <xf numFmtId="0" fontId="1" fillId="0" borderId="39" xfId="191" applyFont="1" applyBorder="1" applyAlignment="1">
      <alignment horizontal="center"/>
    </xf>
    <xf numFmtId="0" fontId="1" fillId="0" borderId="23" xfId="191" applyFont="1" applyBorder="1" applyAlignment="1">
      <alignment horizontal="center"/>
    </xf>
    <xf numFmtId="0" fontId="1" fillId="0" borderId="32" xfId="191" applyFont="1" applyBorder="1" applyAlignment="1">
      <alignment horizontal="center"/>
    </xf>
    <xf numFmtId="0" fontId="1" fillId="0" borderId="83" xfId="191" applyFont="1" applyBorder="1" applyAlignment="1">
      <alignment horizontal="center"/>
    </xf>
    <xf numFmtId="0" fontId="1" fillId="0" borderId="83" xfId="189" applyFont="1" applyBorder="1" applyAlignment="1">
      <alignment horizontal="center"/>
    </xf>
    <xf numFmtId="0" fontId="1" fillId="0" borderId="71" xfId="189" applyFont="1" applyBorder="1" applyAlignment="1">
      <alignment horizontal="center"/>
    </xf>
    <xf numFmtId="0" fontId="1" fillId="0" borderId="0" xfId="191" applyFont="1" applyBorder="1" applyAlignment="1">
      <alignment horizontal="center"/>
    </xf>
    <xf numFmtId="177" fontId="1" fillId="0" borderId="0" xfId="191" applyNumberFormat="1" applyFont="1" applyBorder="1"/>
    <xf numFmtId="188" fontId="4" fillId="0" borderId="0" xfId="195" applyNumberFormat="1" applyFont="1"/>
    <xf numFmtId="0" fontId="4" fillId="0" borderId="0" xfId="184" applyFont="1">
      <alignment vertical="center"/>
    </xf>
    <xf numFmtId="0" fontId="1" fillId="0" borderId="0" xfId="196" applyFont="1" applyAlignment="1">
      <alignment horizontal="right"/>
    </xf>
    <xf numFmtId="0" fontId="1" fillId="0" borderId="0" xfId="195" applyFont="1" applyAlignment="1">
      <alignment horizontal="right"/>
    </xf>
    <xf numFmtId="0" fontId="1" fillId="0" borderId="10" xfId="196" applyFont="1" applyBorder="1"/>
    <xf numFmtId="0" fontId="1" fillId="0" borderId="11" xfId="196" applyFont="1" applyBorder="1"/>
    <xf numFmtId="0" fontId="1" fillId="0" borderId="12" xfId="196" applyFont="1" applyBorder="1" applyAlignment="1">
      <alignment horizontal="center"/>
    </xf>
    <xf numFmtId="0" fontId="1" fillId="0" borderId="13" xfId="196" applyFont="1" applyBorder="1"/>
    <xf numFmtId="0" fontId="1" fillId="0" borderId="14" xfId="196" applyFont="1" applyBorder="1"/>
    <xf numFmtId="0" fontId="1" fillId="0" borderId="15" xfId="196" applyFont="1" applyBorder="1"/>
    <xf numFmtId="0" fontId="1" fillId="0" borderId="16" xfId="196" applyFont="1" applyBorder="1"/>
    <xf numFmtId="0" fontId="1" fillId="55" borderId="16" xfId="196" applyFont="1" applyFill="1" applyBorder="1"/>
    <xf numFmtId="0" fontId="1" fillId="55" borderId="147" xfId="240" applyFont="1" applyFill="1" applyBorder="1"/>
    <xf numFmtId="0" fontId="1" fillId="0" borderId="17" xfId="196" applyFont="1" applyBorder="1"/>
    <xf numFmtId="0" fontId="1" fillId="0" borderId="18" xfId="196" applyFont="1" applyBorder="1"/>
    <xf numFmtId="0" fontId="1" fillId="0" borderId="19" xfId="196" applyFont="1" applyBorder="1"/>
    <xf numFmtId="0" fontId="1" fillId="0" borderId="20" xfId="196" applyFont="1" applyBorder="1"/>
    <xf numFmtId="0" fontId="1" fillId="0" borderId="21" xfId="196" applyFont="1" applyBorder="1"/>
    <xf numFmtId="0" fontId="1" fillId="0" borderId="22" xfId="196" applyFont="1" applyBorder="1"/>
    <xf numFmtId="3" fontId="1" fillId="0" borderId="0" xfId="195" applyNumberFormat="1" applyFont="1"/>
    <xf numFmtId="0" fontId="1" fillId="0" borderId="18" xfId="196" applyFont="1" applyBorder="1" applyAlignment="1">
      <alignment horizontal="center"/>
    </xf>
    <xf numFmtId="0" fontId="1" fillId="0" borderId="23" xfId="196" applyFont="1" applyBorder="1" applyAlignment="1">
      <alignment horizontal="center"/>
    </xf>
    <xf numFmtId="0" fontId="1" fillId="0" borderId="0" xfId="196" applyFont="1" applyBorder="1" applyAlignment="1">
      <alignment vertical="distributed" textRotation="255" justifyLastLine="1"/>
    </xf>
    <xf numFmtId="0" fontId="1" fillId="0" borderId="0" xfId="196" applyFont="1" applyBorder="1" applyAlignment="1">
      <alignment horizontal="center" vertical="center" textRotation="255"/>
    </xf>
    <xf numFmtId="0" fontId="1" fillId="0" borderId="0" xfId="196" applyFont="1" applyBorder="1" applyAlignment="1">
      <alignment horizontal="center"/>
    </xf>
    <xf numFmtId="3" fontId="1" fillId="0" borderId="0" xfId="196" applyNumberFormat="1" applyFont="1" applyBorder="1"/>
    <xf numFmtId="0" fontId="1" fillId="0" borderId="0" xfId="184" quotePrefix="1" applyFont="1">
      <alignment vertical="center"/>
    </xf>
    <xf numFmtId="188" fontId="4" fillId="0" borderId="0" xfId="0" applyNumberFormat="1" applyFont="1">
      <alignment vertical="center"/>
    </xf>
    <xf numFmtId="0" fontId="1" fillId="0" borderId="0" xfId="193" applyFont="1"/>
    <xf numFmtId="0" fontId="1" fillId="0" borderId="0" xfId="194" applyFont="1"/>
    <xf numFmtId="0" fontId="1" fillId="0" borderId="94" xfId="194" applyFont="1" applyBorder="1" applyAlignment="1">
      <alignment horizontal="center"/>
    </xf>
    <xf numFmtId="0" fontId="1" fillId="0" borderId="81" xfId="194" applyFont="1" applyBorder="1" applyAlignment="1">
      <alignment horizontal="center"/>
    </xf>
    <xf numFmtId="0" fontId="1" fillId="0" borderId="76" xfId="194" applyFont="1" applyBorder="1" applyAlignment="1">
      <alignment horizontal="center"/>
    </xf>
    <xf numFmtId="0" fontId="1" fillId="0" borderId="0" xfId="193" quotePrefix="1" applyFont="1"/>
    <xf numFmtId="188" fontId="4" fillId="0" borderId="0" xfId="197" applyNumberFormat="1" applyFont="1"/>
    <xf numFmtId="0" fontId="4" fillId="0" borderId="0" xfId="180" applyFont="1">
      <alignment vertical="center"/>
    </xf>
    <xf numFmtId="0" fontId="1" fillId="0" borderId="0" xfId="198" applyFont="1"/>
    <xf numFmtId="0" fontId="1" fillId="0" borderId="0" xfId="198" applyFont="1" applyAlignment="1">
      <alignment horizontal="right"/>
    </xf>
    <xf numFmtId="0" fontId="1" fillId="0" borderId="59" xfId="198" applyFont="1" applyBorder="1"/>
    <xf numFmtId="0" fontId="1" fillId="0" borderId="51" xfId="198" applyFont="1" applyBorder="1" applyAlignment="1">
      <alignment horizontal="center"/>
    </xf>
    <xf numFmtId="0" fontId="1" fillId="0" borderId="57" xfId="198" applyFont="1" applyBorder="1" applyAlignment="1">
      <alignment horizontal="center"/>
    </xf>
    <xf numFmtId="0" fontId="1" fillId="0" borderId="23" xfId="198" applyFont="1" applyBorder="1" applyAlignment="1">
      <alignment horizontal="center"/>
    </xf>
    <xf numFmtId="0" fontId="1" fillId="0" borderId="67" xfId="198" applyFont="1" applyBorder="1" applyAlignment="1">
      <alignment horizontal="center"/>
    </xf>
    <xf numFmtId="0" fontId="1" fillId="0" borderId="39" xfId="198" applyFont="1" applyBorder="1" applyAlignment="1">
      <alignment horizontal="center"/>
    </xf>
    <xf numFmtId="0" fontId="1" fillId="0" borderId="32" xfId="198" applyFont="1" applyBorder="1" applyAlignment="1">
      <alignment horizontal="center"/>
    </xf>
    <xf numFmtId="0" fontId="1" fillId="0" borderId="96" xfId="198" applyFont="1" applyBorder="1"/>
    <xf numFmtId="0" fontId="1" fillId="0" borderId="62" xfId="198" applyFont="1" applyBorder="1"/>
    <xf numFmtId="0" fontId="1" fillId="0" borderId="95" xfId="198" applyFont="1" applyBorder="1"/>
    <xf numFmtId="0" fontId="1" fillId="0" borderId="97" xfId="198" applyFont="1" applyBorder="1"/>
    <xf numFmtId="0" fontId="1" fillId="0" borderId="98" xfId="197" applyFont="1" applyBorder="1"/>
    <xf numFmtId="0" fontId="1" fillId="0" borderId="0" xfId="197" applyFont="1" applyBorder="1"/>
    <xf numFmtId="177" fontId="1" fillId="0" borderId="0" xfId="234" applyNumberFormat="1" applyFont="1" applyBorder="1" applyAlignment="1">
      <alignment horizontal="right" vertical="center"/>
    </xf>
    <xf numFmtId="177" fontId="1" fillId="0" borderId="0" xfId="234" applyNumberFormat="1" applyFont="1" applyBorder="1"/>
    <xf numFmtId="0" fontId="1" fillId="0" borderId="0" xfId="198" applyFont="1" applyBorder="1"/>
    <xf numFmtId="177" fontId="1" fillId="0" borderId="0" xfId="198" applyNumberFormat="1" applyFont="1" applyBorder="1"/>
    <xf numFmtId="176" fontId="1" fillId="0" borderId="0" xfId="198" applyNumberFormat="1" applyFont="1" applyBorder="1"/>
    <xf numFmtId="177" fontId="1" fillId="0" borderId="0" xfId="198" quotePrefix="1" applyNumberFormat="1" applyFont="1" applyBorder="1" applyAlignment="1"/>
    <xf numFmtId="0" fontId="1" fillId="0" borderId="0" xfId="199" applyFont="1"/>
    <xf numFmtId="188" fontId="4" fillId="0" borderId="0" xfId="199" applyNumberFormat="1" applyFont="1"/>
    <xf numFmtId="0" fontId="4" fillId="0" borderId="0" xfId="185" applyFont="1">
      <alignment vertical="center"/>
    </xf>
    <xf numFmtId="0" fontId="1" fillId="0" borderId="0" xfId="200" applyFont="1"/>
    <xf numFmtId="0" fontId="1" fillId="0" borderId="0" xfId="185" applyFont="1">
      <alignment vertical="center"/>
    </xf>
    <xf numFmtId="0" fontId="1" fillId="0" borderId="0" xfId="200" applyFont="1" applyAlignment="1">
      <alignment horizontal="right"/>
    </xf>
    <xf numFmtId="0" fontId="1" fillId="0" borderId="53" xfId="200" applyFont="1" applyBorder="1" applyAlignment="1">
      <alignment horizontal="center"/>
    </xf>
    <xf numFmtId="0" fontId="1" fillId="0" borderId="43" xfId="200" applyFont="1" applyBorder="1" applyAlignment="1">
      <alignment horizontal="center"/>
    </xf>
    <xf numFmtId="0" fontId="1" fillId="55" borderId="42" xfId="200" applyFont="1" applyFill="1" applyBorder="1" applyAlignment="1">
      <alignment horizontal="center"/>
    </xf>
    <xf numFmtId="0" fontId="1" fillId="55" borderId="124" xfId="200" applyFont="1" applyFill="1" applyBorder="1" applyAlignment="1">
      <alignment horizontal="center"/>
    </xf>
    <xf numFmtId="0" fontId="1" fillId="0" borderId="47" xfId="200" applyFont="1" applyBorder="1" applyAlignment="1">
      <alignment horizontal="center"/>
    </xf>
    <xf numFmtId="0" fontId="1" fillId="0" borderId="43" xfId="199" applyFont="1" applyBorder="1" applyAlignment="1">
      <alignment horizontal="center"/>
    </xf>
    <xf numFmtId="0" fontId="1" fillId="0" borderId="42" xfId="200" applyFont="1" applyBorder="1" applyAlignment="1">
      <alignment horizontal="center"/>
    </xf>
    <xf numFmtId="0" fontId="1" fillId="55" borderId="42" xfId="199" applyFont="1" applyFill="1" applyBorder="1" applyAlignment="1">
      <alignment horizontal="center"/>
    </xf>
    <xf numFmtId="0" fontId="1" fillId="55" borderId="48" xfId="199" applyFont="1" applyFill="1" applyBorder="1" applyAlignment="1">
      <alignment horizontal="center"/>
    </xf>
    <xf numFmtId="0" fontId="1" fillId="55" borderId="50" xfId="199" applyFont="1" applyFill="1" applyBorder="1" applyAlignment="1">
      <alignment horizontal="center"/>
    </xf>
    <xf numFmtId="0" fontId="1" fillId="55" borderId="124" xfId="199" applyFont="1" applyFill="1" applyBorder="1" applyAlignment="1">
      <alignment horizontal="center"/>
    </xf>
    <xf numFmtId="0" fontId="1" fillId="0" borderId="61" xfId="200" applyFont="1" applyBorder="1"/>
    <xf numFmtId="0" fontId="1" fillId="0" borderId="62" xfId="200" applyFont="1" applyBorder="1"/>
    <xf numFmtId="0" fontId="1" fillId="0" borderId="98" xfId="200" applyFont="1" applyBorder="1"/>
    <xf numFmtId="0" fontId="1" fillId="0" borderId="0" xfId="200" applyFont="1" applyBorder="1"/>
    <xf numFmtId="3" fontId="1" fillId="0" borderId="0" xfId="200" applyNumberFormat="1" applyFont="1" applyBorder="1"/>
    <xf numFmtId="179" fontId="1" fillId="0" borderId="0" xfId="200" applyNumberFormat="1" applyFont="1" applyBorder="1"/>
    <xf numFmtId="177" fontId="1" fillId="0" borderId="0" xfId="200" applyNumberFormat="1" applyFont="1" applyBorder="1"/>
    <xf numFmtId="0" fontId="1" fillId="0" borderId="0" xfId="185" quotePrefix="1" applyFont="1">
      <alignment vertical="center"/>
    </xf>
    <xf numFmtId="188" fontId="4" fillId="0" borderId="0" xfId="209" applyNumberFormat="1" applyFont="1" applyFill="1"/>
    <xf numFmtId="0" fontId="4" fillId="0" borderId="0" xfId="214" applyFont="1" applyFill="1">
      <alignment vertical="center"/>
    </xf>
    <xf numFmtId="0" fontId="1" fillId="0" borderId="0" xfId="186" applyFont="1" applyFill="1"/>
    <xf numFmtId="177" fontId="1" fillId="0" borderId="0" xfId="211" applyNumberFormat="1" applyFont="1" applyFill="1" applyBorder="1"/>
    <xf numFmtId="176" fontId="1" fillId="0" borderId="0" xfId="210" applyNumberFormat="1" applyFont="1" applyFill="1" applyBorder="1">
      <alignment vertical="center"/>
    </xf>
    <xf numFmtId="0" fontId="1" fillId="0" borderId="0" xfId="211" applyFont="1" applyFill="1"/>
    <xf numFmtId="0" fontId="1" fillId="0" borderId="0" xfId="211" quotePrefix="1" applyFont="1" applyFill="1" applyAlignment="1">
      <alignment horizontal="right"/>
    </xf>
    <xf numFmtId="0" fontId="1" fillId="0" borderId="0" xfId="210" quotePrefix="1" applyFont="1" applyFill="1">
      <alignment vertical="center"/>
    </xf>
    <xf numFmtId="188" fontId="4" fillId="0" borderId="0" xfId="209" applyNumberFormat="1" applyFont="1"/>
    <xf numFmtId="0" fontId="4" fillId="0" borderId="0" xfId="218" applyFont="1">
      <alignment vertical="center"/>
    </xf>
    <xf numFmtId="0" fontId="1" fillId="0" borderId="0" xfId="203" applyFont="1"/>
    <xf numFmtId="177" fontId="1" fillId="0" borderId="0" xfId="203" applyNumberFormat="1" applyFont="1"/>
    <xf numFmtId="0" fontId="1" fillId="0" borderId="0" xfId="216" applyFont="1" applyBorder="1"/>
    <xf numFmtId="176" fontId="1" fillId="0" borderId="0" xfId="216" applyNumberFormat="1" applyFont="1" applyBorder="1"/>
    <xf numFmtId="182" fontId="1" fillId="0" borderId="0" xfId="216" applyNumberFormat="1" applyFont="1" applyBorder="1"/>
    <xf numFmtId="177" fontId="1" fillId="0" borderId="0" xfId="212" applyNumberFormat="1" applyFont="1" applyBorder="1" applyAlignment="1"/>
    <xf numFmtId="177" fontId="1" fillId="0" borderId="0" xfId="216" applyNumberFormat="1" applyFont="1" applyBorder="1"/>
    <xf numFmtId="0" fontId="42" fillId="0" borderId="0" xfId="217" applyFont="1" applyAlignment="1">
      <alignment vertical="center"/>
    </xf>
    <xf numFmtId="0" fontId="43" fillId="0" borderId="0" xfId="217" applyFont="1" applyAlignment="1">
      <alignment vertical="center"/>
    </xf>
    <xf numFmtId="0" fontId="1" fillId="0" borderId="0" xfId="201" applyFont="1"/>
    <xf numFmtId="176" fontId="1" fillId="0" borderId="0" xfId="201" applyNumberFormat="1" applyFont="1"/>
    <xf numFmtId="176" fontId="1" fillId="0" borderId="0" xfId="201" applyNumberFormat="1" applyFont="1" applyAlignment="1">
      <alignment horizontal="right"/>
    </xf>
    <xf numFmtId="0" fontId="1" fillId="0" borderId="24" xfId="201" applyFont="1" applyBorder="1"/>
    <xf numFmtId="0" fontId="1" fillId="0" borderId="0" xfId="201" applyFont="1" applyBorder="1" applyAlignment="1">
      <alignment horizontal="center" vertical="center"/>
    </xf>
    <xf numFmtId="0" fontId="1" fillId="0" borderId="0" xfId="201" applyFont="1" applyBorder="1"/>
    <xf numFmtId="180" fontId="1" fillId="0" borderId="0" xfId="201" applyNumberFormat="1" applyFont="1" applyBorder="1"/>
    <xf numFmtId="176" fontId="1" fillId="0" borderId="11" xfId="201" applyNumberFormat="1" applyFont="1" applyBorder="1"/>
    <xf numFmtId="0" fontId="1" fillId="0" borderId="0" xfId="201" applyFont="1" applyAlignment="1">
      <alignment horizontal="right"/>
    </xf>
    <xf numFmtId="0" fontId="1" fillId="0" borderId="0" xfId="202" applyFont="1"/>
    <xf numFmtId="0" fontId="44" fillId="0" borderId="0" xfId="202" applyFont="1"/>
    <xf numFmtId="0" fontId="1" fillId="0" borderId="0" xfId="202" applyFont="1" applyAlignment="1">
      <alignment horizontal="right"/>
    </xf>
    <xf numFmtId="0" fontId="1" fillId="0" borderId="24" xfId="202" applyFont="1" applyBorder="1"/>
    <xf numFmtId="0" fontId="1" fillId="0" borderId="0" xfId="202" applyFont="1" applyBorder="1" applyAlignment="1">
      <alignment horizontal="center" vertical="top" textRotation="255"/>
    </xf>
    <xf numFmtId="0" fontId="1" fillId="0" borderId="0" xfId="202" applyFont="1" applyBorder="1"/>
    <xf numFmtId="182" fontId="1" fillId="0" borderId="0" xfId="202" applyNumberFormat="1" applyFont="1" applyBorder="1"/>
    <xf numFmtId="0" fontId="1" fillId="0" borderId="11" xfId="202" applyFont="1" applyBorder="1"/>
    <xf numFmtId="0" fontId="1" fillId="0" borderId="0" xfId="202" quotePrefix="1" applyFont="1" applyAlignment="1">
      <alignment horizontal="right"/>
    </xf>
    <xf numFmtId="0" fontId="4" fillId="0" borderId="0" xfId="224" applyFont="1" applyFill="1">
      <alignment vertical="center"/>
    </xf>
    <xf numFmtId="0" fontId="1" fillId="0" borderId="0" xfId="173" applyFont="1" applyFill="1"/>
    <xf numFmtId="0" fontId="1" fillId="0" borderId="0" xfId="173" applyFont="1" applyFill="1" applyBorder="1" applyAlignment="1">
      <alignment vertical="distributed" textRotation="255" justifyLastLine="1"/>
    </xf>
    <xf numFmtId="0" fontId="1" fillId="0" borderId="0" xfId="173" applyFont="1" applyFill="1" applyBorder="1" applyAlignment="1">
      <alignment horizontal="center"/>
    </xf>
    <xf numFmtId="0" fontId="1" fillId="0" borderId="0" xfId="199" applyFont="1" applyFill="1"/>
    <xf numFmtId="188" fontId="4" fillId="0" borderId="0" xfId="199" applyNumberFormat="1" applyFont="1" applyFill="1"/>
    <xf numFmtId="0" fontId="4" fillId="0" borderId="0" xfId="170" applyFont="1" applyFill="1">
      <alignment vertical="center"/>
    </xf>
    <xf numFmtId="0" fontId="1" fillId="0" borderId="0" xfId="188" applyFont="1" applyFill="1"/>
    <xf numFmtId="0" fontId="1" fillId="0" borderId="0" xfId="187" applyFont="1" applyFill="1"/>
    <xf numFmtId="0" fontId="1" fillId="0" borderId="105" xfId="188" applyFont="1" applyFill="1" applyBorder="1"/>
    <xf numFmtId="0" fontId="1" fillId="0" borderId="106" xfId="188" applyFont="1" applyFill="1" applyBorder="1"/>
    <xf numFmtId="0" fontId="1" fillId="0" borderId="42" xfId="233" applyFont="1" applyFill="1" applyBorder="1" applyAlignment="1">
      <alignment horizontal="center"/>
    </xf>
    <xf numFmtId="0" fontId="1" fillId="0" borderId="48" xfId="233" applyFont="1" applyFill="1" applyBorder="1" applyAlignment="1">
      <alignment horizontal="center"/>
    </xf>
    <xf numFmtId="0" fontId="1" fillId="0" borderId="43" xfId="233" applyFont="1" applyFill="1" applyBorder="1" applyAlignment="1">
      <alignment horizontal="center"/>
    </xf>
    <xf numFmtId="0" fontId="1" fillId="0" borderId="58" xfId="188" applyFont="1" applyFill="1" applyBorder="1"/>
    <xf numFmtId="178" fontId="1" fillId="0" borderId="30" xfId="232" applyNumberFormat="1" applyFont="1" applyFill="1" applyBorder="1"/>
    <xf numFmtId="178" fontId="1" fillId="0" borderId="41" xfId="232" applyNumberFormat="1" applyFont="1" applyFill="1" applyBorder="1"/>
    <xf numFmtId="178" fontId="1" fillId="0" borderId="65" xfId="232" applyNumberFormat="1" applyFont="1" applyFill="1" applyBorder="1"/>
    <xf numFmtId="187" fontId="1" fillId="0" borderId="0" xfId="187" applyNumberFormat="1" applyFont="1" applyFill="1"/>
    <xf numFmtId="0" fontId="1" fillId="0" borderId="83" xfId="188" applyFont="1" applyFill="1" applyBorder="1"/>
    <xf numFmtId="0" fontId="1" fillId="0" borderId="18" xfId="232" applyFont="1" applyFill="1" applyBorder="1"/>
    <xf numFmtId="0" fontId="1" fillId="0" borderId="36" xfId="232" applyFont="1" applyFill="1" applyBorder="1"/>
    <xf numFmtId="0" fontId="1" fillId="0" borderId="99" xfId="232" applyFont="1" applyFill="1" applyBorder="1"/>
    <xf numFmtId="0" fontId="1" fillId="0" borderId="19" xfId="232" applyFont="1" applyFill="1" applyBorder="1"/>
    <xf numFmtId="0" fontId="1" fillId="0" borderId="20" xfId="188" applyFont="1" applyFill="1" applyBorder="1"/>
    <xf numFmtId="0" fontId="1" fillId="0" borderId="18" xfId="231" applyNumberFormat="1" applyFont="1" applyFill="1" applyBorder="1" applyAlignment="1">
      <alignment horizontal="right" wrapText="1"/>
    </xf>
    <xf numFmtId="0" fontId="1" fillId="0" borderId="36" xfId="231" applyNumberFormat="1" applyFont="1" applyFill="1" applyBorder="1" applyAlignment="1">
      <alignment horizontal="right" wrapText="1"/>
    </xf>
    <xf numFmtId="0" fontId="45" fillId="0" borderId="18" xfId="0" applyFont="1" applyBorder="1" applyAlignment="1">
      <alignment horizontal="right" vertical="center" wrapText="1"/>
    </xf>
    <xf numFmtId="186" fontId="1" fillId="0" borderId="0" xfId="188" applyNumberFormat="1" applyFont="1" applyFill="1" applyBorder="1"/>
    <xf numFmtId="0" fontId="1" fillId="0" borderId="18" xfId="232" applyNumberFormat="1" applyFont="1" applyFill="1" applyBorder="1" applyAlignment="1">
      <alignment horizontal="right"/>
    </xf>
    <xf numFmtId="0" fontId="1" fillId="0" borderId="36" xfId="232" applyNumberFormat="1" applyFont="1" applyFill="1" applyBorder="1" applyAlignment="1">
      <alignment horizontal="right"/>
    </xf>
    <xf numFmtId="189" fontId="1" fillId="0" borderId="18" xfId="231" applyNumberFormat="1" applyFont="1" applyFill="1" applyBorder="1" applyAlignment="1">
      <alignment horizontal="right" wrapText="1"/>
    </xf>
    <xf numFmtId="189" fontId="1" fillId="0" borderId="36" xfId="231" applyNumberFormat="1" applyFont="1" applyFill="1" applyBorder="1" applyAlignment="1">
      <alignment horizontal="right" wrapText="1"/>
    </xf>
    <xf numFmtId="186" fontId="1" fillId="0" borderId="18" xfId="232" applyNumberFormat="1" applyFont="1" applyFill="1" applyBorder="1" applyAlignment="1"/>
    <xf numFmtId="186" fontId="1" fillId="0" borderId="36" xfId="232" applyNumberFormat="1" applyFont="1" applyFill="1" applyBorder="1" applyAlignment="1"/>
    <xf numFmtId="0" fontId="1" fillId="0" borderId="107" xfId="188" applyFont="1" applyFill="1" applyBorder="1"/>
    <xf numFmtId="0" fontId="45" fillId="0" borderId="23" xfId="0" applyFont="1" applyBorder="1" applyAlignment="1">
      <alignment horizontal="right" vertical="center" wrapText="1"/>
    </xf>
    <xf numFmtId="0" fontId="1" fillId="0" borderId="108" xfId="188" applyFont="1" applyFill="1" applyBorder="1"/>
    <xf numFmtId="2" fontId="1" fillId="0" borderId="34" xfId="232" applyNumberFormat="1" applyFont="1" applyFill="1" applyBorder="1" applyAlignment="1">
      <alignment horizontal="right"/>
    </xf>
    <xf numFmtId="2" fontId="1" fillId="0" borderId="126" xfId="232" applyNumberFormat="1" applyFont="1" applyFill="1" applyBorder="1" applyAlignment="1">
      <alignment horizontal="right"/>
    </xf>
    <xf numFmtId="2" fontId="1" fillId="0" borderId="44" xfId="232" applyNumberFormat="1" applyFont="1" applyFill="1" applyBorder="1" applyAlignment="1">
      <alignment horizontal="right"/>
    </xf>
    <xf numFmtId="2" fontId="1" fillId="0" borderId="17" xfId="232" applyNumberFormat="1" applyFont="1" applyFill="1" applyBorder="1" applyAlignment="1">
      <alignment horizontal="right"/>
    </xf>
    <xf numFmtId="0" fontId="1" fillId="0" borderId="57" xfId="188" applyFont="1" applyFill="1" applyBorder="1"/>
    <xf numFmtId="0" fontId="1" fillId="0" borderId="23" xfId="232" applyNumberFormat="1" applyFont="1" applyFill="1" applyBorder="1" applyAlignment="1">
      <alignment horizontal="right"/>
    </xf>
    <xf numFmtId="0" fontId="1" fillId="0" borderId="40" xfId="232" applyNumberFormat="1" applyFont="1" applyFill="1" applyBorder="1" applyAlignment="1">
      <alignment horizontal="right"/>
    </xf>
    <xf numFmtId="178" fontId="1" fillId="0" borderId="45" xfId="232" applyNumberFormat="1" applyFont="1" applyFill="1" applyBorder="1" applyAlignment="1">
      <alignment horizontal="right"/>
    </xf>
    <xf numFmtId="178" fontId="1" fillId="0" borderId="23" xfId="232" applyNumberFormat="1" applyFont="1" applyFill="1" applyBorder="1" applyAlignment="1">
      <alignment horizontal="right"/>
    </xf>
    <xf numFmtId="0" fontId="1" fillId="0" borderId="0" xfId="188" applyFont="1" applyFill="1" applyBorder="1"/>
    <xf numFmtId="0" fontId="1" fillId="0" borderId="0" xfId="188" quotePrefix="1" applyFont="1" applyFill="1" applyAlignment="1">
      <alignment horizontal="right"/>
    </xf>
    <xf numFmtId="0" fontId="45" fillId="0" borderId="11" xfId="0" applyFont="1" applyBorder="1" applyAlignment="1">
      <alignment horizontal="right" vertical="center" wrapText="1"/>
    </xf>
    <xf numFmtId="0" fontId="1" fillId="0" borderId="0" xfId="170" quotePrefix="1" applyFont="1" applyFill="1">
      <alignment vertical="center"/>
    </xf>
    <xf numFmtId="0" fontId="1" fillId="0" borderId="0" xfId="0" applyFont="1" applyFill="1">
      <alignment vertical="center"/>
    </xf>
    <xf numFmtId="0" fontId="1" fillId="0" borderId="0" xfId="230" applyFont="1" applyFill="1">
      <alignment vertical="center"/>
    </xf>
    <xf numFmtId="0" fontId="4" fillId="0" borderId="0" xfId="226" applyFont="1" applyFill="1" applyAlignment="1">
      <alignment vertical="center"/>
    </xf>
    <xf numFmtId="0" fontId="1" fillId="0" borderId="0" xfId="172" applyFont="1" applyFill="1"/>
    <xf numFmtId="0" fontId="1" fillId="0" borderId="73" xfId="209" applyFont="1" applyFill="1" applyBorder="1"/>
    <xf numFmtId="0" fontId="1" fillId="0" borderId="52" xfId="213" applyFont="1" applyFill="1" applyBorder="1"/>
    <xf numFmtId="3" fontId="1" fillId="0" borderId="0" xfId="213" applyNumberFormat="1" applyFont="1" applyFill="1"/>
    <xf numFmtId="0" fontId="1" fillId="0" borderId="0" xfId="213" applyFont="1" applyFill="1" applyAlignment="1"/>
    <xf numFmtId="0" fontId="1" fillId="0" borderId="0" xfId="213" applyFont="1" applyFill="1" applyBorder="1"/>
    <xf numFmtId="0" fontId="1" fillId="0" borderId="0" xfId="176" applyFont="1"/>
    <xf numFmtId="182" fontId="1" fillId="0" borderId="0" xfId="176" applyNumberFormat="1" applyFont="1"/>
    <xf numFmtId="0" fontId="1" fillId="0" borderId="0" xfId="174" applyFont="1"/>
    <xf numFmtId="184" fontId="1" fillId="0" borderId="0" xfId="176" applyNumberFormat="1" applyFont="1" applyAlignment="1">
      <alignment horizontal="right"/>
    </xf>
    <xf numFmtId="0" fontId="1" fillId="0" borderId="0" xfId="175" applyFont="1"/>
    <xf numFmtId="182" fontId="1" fillId="0" borderId="0" xfId="175" applyNumberFormat="1" applyFont="1"/>
    <xf numFmtId="182" fontId="1" fillId="0" borderId="0" xfId="174" applyNumberFormat="1" applyFont="1"/>
    <xf numFmtId="0" fontId="1" fillId="0" borderId="0" xfId="179" applyFont="1"/>
    <xf numFmtId="0" fontId="1" fillId="0" borderId="0" xfId="177" applyFont="1"/>
    <xf numFmtId="0" fontId="1" fillId="0" borderId="0" xfId="179" applyFont="1" applyAlignment="1">
      <alignment horizontal="right"/>
    </xf>
    <xf numFmtId="0" fontId="1" fillId="0" borderId="0" xfId="199" applyFont="1" applyAlignment="1">
      <alignment shrinkToFit="1"/>
    </xf>
    <xf numFmtId="0" fontId="1" fillId="0" borderId="0" xfId="0" applyFont="1" applyAlignment="1">
      <alignment vertical="center" shrinkToFit="1"/>
    </xf>
    <xf numFmtId="0" fontId="1" fillId="0" borderId="0" xfId="177" applyFont="1" applyAlignment="1">
      <alignment shrinkToFit="1"/>
    </xf>
    <xf numFmtId="0" fontId="1" fillId="0" borderId="52" xfId="0" applyFont="1" applyBorder="1">
      <alignment vertical="center"/>
    </xf>
    <xf numFmtId="0" fontId="1" fillId="0" borderId="31" xfId="179" applyFont="1" applyBorder="1"/>
    <xf numFmtId="0" fontId="1" fillId="0" borderId="18" xfId="179" applyFont="1" applyBorder="1"/>
    <xf numFmtId="3" fontId="1" fillId="0" borderId="0" xfId="179" applyNumberFormat="1" applyFont="1" applyBorder="1"/>
    <xf numFmtId="0" fontId="1" fillId="0" borderId="0" xfId="179" applyFont="1" applyBorder="1"/>
    <xf numFmtId="0" fontId="1" fillId="0" borderId="0" xfId="179" applyFont="1" applyBorder="1" applyAlignment="1">
      <alignment horizontal="right"/>
    </xf>
    <xf numFmtId="177" fontId="1" fillId="0" borderId="0" xfId="174" applyNumberFormat="1" applyFont="1" applyBorder="1"/>
    <xf numFmtId="0" fontId="1" fillId="0" borderId="0" xfId="183" applyFont="1" applyAlignment="1">
      <alignment vertical="center" wrapText="1"/>
    </xf>
    <xf numFmtId="0" fontId="1" fillId="0" borderId="0" xfId="183" applyFont="1">
      <alignment vertical="center"/>
    </xf>
    <xf numFmtId="0" fontId="1" fillId="0" borderId="0" xfId="179" quotePrefix="1" applyFont="1" applyAlignment="1">
      <alignment horizontal="right"/>
    </xf>
    <xf numFmtId="0" fontId="1" fillId="0" borderId="0" xfId="178" applyFont="1" applyAlignment="1">
      <alignment vertical="center" wrapText="1"/>
    </xf>
    <xf numFmtId="0" fontId="1" fillId="0" borderId="0" xfId="178" applyFont="1"/>
    <xf numFmtId="0" fontId="1" fillId="0" borderId="0" xfId="177" applyFont="1" applyBorder="1"/>
    <xf numFmtId="185" fontId="0" fillId="0" borderId="27" xfId="232" applyNumberFormat="1" applyFont="1" applyFill="1" applyBorder="1" applyAlignment="1">
      <alignment horizontal="right"/>
    </xf>
    <xf numFmtId="186" fontId="1" fillId="0" borderId="111" xfId="232" applyNumberFormat="1" applyFont="1" applyFill="1" applyBorder="1"/>
    <xf numFmtId="0" fontId="0" fillId="0" borderId="43" xfId="233" applyFont="1" applyFill="1" applyBorder="1" applyAlignment="1">
      <alignment horizontal="center"/>
    </xf>
    <xf numFmtId="0" fontId="45" fillId="0" borderId="21" xfId="0" applyFont="1" applyBorder="1" applyAlignment="1">
      <alignment horizontal="right" vertical="center" wrapText="1"/>
    </xf>
    <xf numFmtId="189" fontId="1" fillId="0" borderId="21" xfId="231" applyNumberFormat="1" applyFont="1" applyFill="1" applyBorder="1" applyAlignment="1">
      <alignment horizontal="right" wrapText="1"/>
    </xf>
    <xf numFmtId="0" fontId="45" fillId="0" borderId="45" xfId="0" applyFont="1" applyBorder="1" applyAlignment="1">
      <alignment horizontal="right" vertical="center" wrapText="1"/>
    </xf>
    <xf numFmtId="185" fontId="1" fillId="0" borderId="151" xfId="232" applyNumberFormat="1" applyFont="1" applyFill="1" applyBorder="1" applyAlignment="1">
      <alignment horizontal="right"/>
    </xf>
    <xf numFmtId="186" fontId="1" fillId="0" borderId="107" xfId="232" applyNumberFormat="1" applyFont="1" applyFill="1" applyBorder="1"/>
    <xf numFmtId="0" fontId="45" fillId="0" borderId="20" xfId="0" applyFont="1" applyBorder="1" applyAlignment="1">
      <alignment horizontal="right" vertical="center" wrapText="1"/>
    </xf>
    <xf numFmtId="0" fontId="45" fillId="0" borderId="57" xfId="0" applyFont="1" applyBorder="1" applyAlignment="1">
      <alignment horizontal="right" vertical="center" wrapText="1"/>
    </xf>
    <xf numFmtId="0" fontId="45" fillId="0" borderId="58" xfId="0" applyFont="1" applyBorder="1" applyAlignment="1">
      <alignment horizontal="right" vertical="center" wrapText="1"/>
    </xf>
    <xf numFmtId="0" fontId="0" fillId="0" borderId="124" xfId="233" applyFont="1" applyFill="1" applyBorder="1" applyAlignment="1">
      <alignment horizontal="center"/>
    </xf>
    <xf numFmtId="0" fontId="1" fillId="0" borderId="53" xfId="233" applyFont="1" applyFill="1" applyBorder="1" applyAlignment="1">
      <alignment horizontal="center"/>
    </xf>
    <xf numFmtId="0" fontId="1" fillId="0" borderId="22" xfId="196" applyFont="1" applyBorder="1" applyAlignment="1">
      <alignment horizontal="center"/>
    </xf>
    <xf numFmtId="0" fontId="1" fillId="0" borderId="0" xfId="0" applyFont="1" applyAlignment="1"/>
    <xf numFmtId="0" fontId="1" fillId="0" borderId="0" xfId="202" applyFont="1" applyAlignment="1"/>
    <xf numFmtId="0" fontId="1" fillId="0" borderId="36" xfId="179" applyFont="1" applyBorder="1" applyAlignment="1">
      <alignment horizontal="center"/>
    </xf>
    <xf numFmtId="0" fontId="1" fillId="0" borderId="18" xfId="179" applyFont="1" applyBorder="1" applyAlignment="1">
      <alignment horizontal="center"/>
    </xf>
    <xf numFmtId="0" fontId="1" fillId="0" borderId="0" xfId="179" applyFont="1" applyBorder="1" applyAlignment="1">
      <alignment horizontal="center"/>
    </xf>
    <xf numFmtId="187" fontId="45" fillId="0" borderId="21" xfId="0" applyNumberFormat="1" applyFont="1" applyBorder="1" applyAlignment="1">
      <alignment horizontal="right" vertical="center" wrapText="1"/>
    </xf>
    <xf numFmtId="186" fontId="45" fillId="0" borderId="31" xfId="0" applyNumberFormat="1" applyFont="1" applyBorder="1" applyAlignment="1">
      <alignment horizontal="right" vertical="center" wrapText="1"/>
    </xf>
    <xf numFmtId="186" fontId="45" fillId="0" borderId="32" xfId="0" applyNumberFormat="1" applyFont="1" applyBorder="1" applyAlignment="1">
      <alignment horizontal="right" vertical="center" wrapText="1"/>
    </xf>
    <xf numFmtId="186" fontId="45" fillId="0" borderId="77" xfId="0" applyNumberFormat="1" applyFont="1" applyBorder="1" applyAlignment="1">
      <alignment horizontal="right" vertical="center" wrapText="1"/>
    </xf>
    <xf numFmtId="177" fontId="1" fillId="0" borderId="58" xfId="191" applyNumberFormat="1" applyFont="1" applyBorder="1" applyAlignment="1">
      <alignment horizontal="right"/>
    </xf>
    <xf numFmtId="177" fontId="1" fillId="0" borderId="17" xfId="191" applyNumberFormat="1" applyFont="1" applyBorder="1" applyAlignment="1">
      <alignment horizontal="right"/>
    </xf>
    <xf numFmtId="177" fontId="1" fillId="0" borderId="77" xfId="191" applyNumberFormat="1" applyFont="1" applyBorder="1" applyAlignment="1">
      <alignment horizontal="right"/>
    </xf>
    <xf numFmtId="177" fontId="1" fillId="0" borderId="20" xfId="191" applyNumberFormat="1" applyFont="1" applyBorder="1" applyAlignment="1">
      <alignment horizontal="right"/>
    </xf>
    <xf numFmtId="177" fontId="1" fillId="0" borderId="18" xfId="191" applyNumberFormat="1" applyFont="1" applyBorder="1" applyAlignment="1">
      <alignment horizontal="right"/>
    </xf>
    <xf numFmtId="177" fontId="1" fillId="0" borderId="31" xfId="191" applyNumberFormat="1" applyFont="1" applyBorder="1" applyAlignment="1">
      <alignment horizontal="right"/>
    </xf>
    <xf numFmtId="177" fontId="1" fillId="0" borderId="20" xfId="191" applyNumberFormat="1" applyFont="1" applyFill="1" applyBorder="1" applyAlignment="1">
      <alignment horizontal="right"/>
    </xf>
    <xf numFmtId="177" fontId="1" fillId="0" borderId="18" xfId="191" applyNumberFormat="1" applyFont="1" applyFill="1" applyBorder="1" applyAlignment="1">
      <alignment horizontal="right"/>
    </xf>
    <xf numFmtId="177" fontId="1" fillId="0" borderId="31" xfId="191" applyNumberFormat="1" applyFont="1" applyFill="1" applyBorder="1" applyAlignment="1">
      <alignment horizontal="right"/>
    </xf>
    <xf numFmtId="177" fontId="1" fillId="0" borderId="20" xfId="169" applyNumberFormat="1" applyFont="1" applyFill="1" applyBorder="1" applyAlignment="1">
      <alignment horizontal="right"/>
    </xf>
    <xf numFmtId="177" fontId="1" fillId="0" borderId="18" xfId="169" applyNumberFormat="1" applyFont="1" applyFill="1" applyBorder="1" applyAlignment="1">
      <alignment horizontal="right"/>
    </xf>
    <xf numFmtId="177" fontId="1" fillId="0" borderId="31" xfId="169" applyNumberFormat="1" applyFont="1" applyFill="1" applyBorder="1" applyAlignment="1">
      <alignment horizontal="right"/>
    </xf>
    <xf numFmtId="177" fontId="1" fillId="0" borderId="107" xfId="169" applyNumberFormat="1" applyFont="1" applyFill="1" applyBorder="1" applyAlignment="1">
      <alignment horizontal="right"/>
    </xf>
    <xf numFmtId="177" fontId="1" fillId="0" borderId="19" xfId="169" applyNumberFormat="1" applyFont="1" applyFill="1" applyBorder="1" applyAlignment="1">
      <alignment horizontal="right"/>
    </xf>
    <xf numFmtId="177" fontId="1" fillId="0" borderId="111" xfId="169" applyNumberFormat="1" applyFont="1" applyFill="1" applyBorder="1" applyAlignment="1">
      <alignment horizontal="right"/>
    </xf>
    <xf numFmtId="177" fontId="1" fillId="0" borderId="57" xfId="169" applyNumberFormat="1" applyFont="1" applyFill="1" applyBorder="1" applyAlignment="1">
      <alignment horizontal="right"/>
    </xf>
    <xf numFmtId="177" fontId="1" fillId="0" borderId="23" xfId="169" applyNumberFormat="1" applyFont="1" applyFill="1" applyBorder="1" applyAlignment="1">
      <alignment horizontal="right"/>
    </xf>
    <xf numFmtId="177" fontId="1" fillId="0" borderId="32" xfId="169" applyNumberFormat="1" applyFont="1" applyFill="1" applyBorder="1" applyAlignment="1">
      <alignment horizontal="right"/>
    </xf>
    <xf numFmtId="0" fontId="1" fillId="0" borderId="0" xfId="191" applyFont="1" applyAlignment="1">
      <alignment wrapText="1"/>
    </xf>
    <xf numFmtId="3" fontId="1" fillId="0" borderId="17" xfId="196" applyNumberFormat="1" applyFont="1" applyBorder="1"/>
    <xf numFmtId="3" fontId="1" fillId="0" borderId="38" xfId="196" applyNumberFormat="1" applyFont="1" applyBorder="1"/>
    <xf numFmtId="3" fontId="1" fillId="55" borderId="17" xfId="196" applyNumberFormat="1" applyFont="1" applyFill="1" applyBorder="1"/>
    <xf numFmtId="3" fontId="1" fillId="55" borderId="77" xfId="240" applyNumberFormat="1" applyFont="1" applyFill="1" applyBorder="1"/>
    <xf numFmtId="3" fontId="1" fillId="0" borderId="18" xfId="196" applyNumberFormat="1" applyFont="1" applyBorder="1"/>
    <xf numFmtId="3" fontId="1" fillId="0" borderId="36" xfId="196" applyNumberFormat="1" applyFont="1" applyBorder="1"/>
    <xf numFmtId="3" fontId="1" fillId="55" borderId="18" xfId="196" applyNumberFormat="1" applyFont="1" applyFill="1" applyBorder="1"/>
    <xf numFmtId="3" fontId="1" fillId="55" borderId="31" xfId="240" applyNumberFormat="1" applyFont="1" applyFill="1" applyBorder="1"/>
    <xf numFmtId="0" fontId="1" fillId="0" borderId="120" xfId="196" applyFont="1" applyBorder="1"/>
    <xf numFmtId="0" fontId="1" fillId="55" borderId="19" xfId="196" applyFont="1" applyFill="1" applyBorder="1"/>
    <xf numFmtId="0" fontId="1" fillId="55" borderId="111" xfId="240" applyFont="1" applyFill="1" applyBorder="1"/>
    <xf numFmtId="3" fontId="1" fillId="0" borderId="23" xfId="196" applyNumberFormat="1" applyFont="1" applyBorder="1"/>
    <xf numFmtId="3" fontId="1" fillId="0" borderId="40" xfId="196" applyNumberFormat="1" applyFont="1" applyBorder="1"/>
    <xf numFmtId="3" fontId="1" fillId="55" borderId="23" xfId="196" applyNumberFormat="1" applyFont="1" applyFill="1" applyBorder="1"/>
    <xf numFmtId="3" fontId="1" fillId="55" borderId="32" xfId="240" applyNumberFormat="1" applyFont="1" applyFill="1" applyBorder="1"/>
    <xf numFmtId="3" fontId="1" fillId="0" borderId="20" xfId="194" applyNumberFormat="1" applyFont="1" applyBorder="1"/>
    <xf numFmtId="3" fontId="1" fillId="0" borderId="31" xfId="194" applyNumberFormat="1" applyFont="1" applyBorder="1"/>
    <xf numFmtId="3" fontId="1" fillId="55" borderId="20" xfId="194" applyNumberFormat="1" applyFont="1" applyFill="1" applyBorder="1"/>
    <xf numFmtId="3" fontId="1" fillId="55" borderId="31" xfId="194" applyNumberFormat="1" applyFont="1" applyFill="1" applyBorder="1"/>
    <xf numFmtId="3" fontId="1" fillId="55" borderId="92" xfId="239" applyNumberFormat="1" applyFont="1" applyFill="1" applyBorder="1"/>
    <xf numFmtId="3" fontId="1" fillId="55" borderId="119" xfId="239" applyNumberFormat="1" applyFont="1" applyFill="1" applyBorder="1"/>
    <xf numFmtId="177" fontId="1" fillId="0" borderId="22" xfId="171" applyNumberFormat="1" applyFont="1" applyFill="1" applyBorder="1" applyAlignment="1">
      <alignment horizontal="right"/>
    </xf>
    <xf numFmtId="176" fontId="1" fillId="0" borderId="18" xfId="198" applyNumberFormat="1" applyFont="1" applyBorder="1" applyAlignment="1">
      <alignment horizontal="right" vertical="center"/>
    </xf>
    <xf numFmtId="176" fontId="1" fillId="0" borderId="21" xfId="198" applyNumberFormat="1" applyFont="1" applyBorder="1" applyAlignment="1">
      <alignment horizontal="right" vertical="center"/>
    </xf>
    <xf numFmtId="177" fontId="1" fillId="0" borderId="108" xfId="171" applyNumberFormat="1" applyFont="1" applyFill="1" applyBorder="1" applyAlignment="1">
      <alignment horizontal="right"/>
    </xf>
    <xf numFmtId="176" fontId="1" fillId="0" borderId="16" xfId="171" applyNumberFormat="1" applyFont="1" applyBorder="1"/>
    <xf numFmtId="176" fontId="1" fillId="0" borderId="33" xfId="171" applyNumberFormat="1" applyFont="1" applyBorder="1"/>
    <xf numFmtId="176" fontId="1" fillId="0" borderId="37" xfId="198" applyNumberFormat="1" applyFont="1" applyBorder="1" applyAlignment="1">
      <alignment horizontal="right" vertical="center"/>
    </xf>
    <xf numFmtId="176" fontId="1" fillId="0" borderId="58" xfId="198" applyNumberFormat="1" applyFont="1" applyBorder="1" applyAlignment="1">
      <alignment horizontal="right" vertical="center"/>
    </xf>
    <xf numFmtId="176" fontId="1" fillId="0" borderId="110" xfId="198" applyNumberFormat="1" applyFont="1" applyBorder="1" applyAlignment="1">
      <alignment horizontal="right" vertical="center"/>
    </xf>
    <xf numFmtId="177" fontId="1" fillId="0" borderId="22" xfId="198" applyNumberFormat="1" applyFont="1" applyBorder="1" applyAlignment="1">
      <alignment horizontal="right" vertical="center"/>
    </xf>
    <xf numFmtId="177" fontId="1" fillId="0" borderId="19" xfId="198" applyNumberFormat="1" applyFont="1" applyBorder="1" applyAlignment="1">
      <alignment horizontal="right" vertical="center"/>
    </xf>
    <xf numFmtId="177" fontId="1" fillId="0" borderId="21" xfId="198" applyNumberFormat="1" applyFont="1" applyBorder="1" applyAlignment="1">
      <alignment horizontal="right" vertical="center"/>
    </xf>
    <xf numFmtId="177" fontId="1" fillId="0" borderId="71" xfId="198" applyNumberFormat="1" applyFont="1" applyBorder="1" applyAlignment="1">
      <alignment horizontal="right" vertical="center"/>
    </xf>
    <xf numFmtId="177" fontId="1" fillId="0" borderId="99" xfId="198" applyNumberFormat="1" applyFont="1" applyBorder="1" applyAlignment="1">
      <alignment horizontal="right" vertical="center"/>
    </xf>
    <xf numFmtId="177" fontId="1" fillId="0" borderId="31" xfId="198" applyNumberFormat="1" applyFont="1" applyBorder="1" applyAlignment="1">
      <alignment horizontal="right" vertical="center"/>
    </xf>
    <xf numFmtId="177" fontId="1" fillId="0" borderId="36" xfId="198" applyNumberFormat="1" applyFont="1" applyBorder="1" applyAlignment="1">
      <alignment horizontal="right" vertical="center"/>
    </xf>
    <xf numFmtId="177" fontId="1" fillId="0" borderId="18" xfId="198" applyNumberFormat="1" applyFont="1" applyBorder="1" applyAlignment="1">
      <alignment horizontal="right" vertical="center"/>
    </xf>
    <xf numFmtId="177" fontId="1" fillId="0" borderId="83" xfId="198" applyNumberFormat="1" applyFont="1" applyBorder="1" applyAlignment="1">
      <alignment horizontal="right" vertical="center"/>
    </xf>
    <xf numFmtId="177" fontId="1" fillId="0" borderId="18" xfId="198" quotePrefix="1" applyNumberFormat="1" applyFont="1" applyBorder="1" applyAlignment="1">
      <alignment horizontal="right" vertical="center"/>
    </xf>
    <xf numFmtId="177" fontId="1" fillId="0" borderId="0" xfId="198" applyNumberFormat="1" applyFont="1" applyBorder="1" applyAlignment="1">
      <alignment horizontal="right" vertical="center"/>
    </xf>
    <xf numFmtId="177" fontId="1" fillId="0" borderId="72" xfId="198" applyNumberFormat="1" applyFont="1" applyBorder="1" applyAlignment="1">
      <alignment horizontal="right" vertical="center"/>
    </xf>
    <xf numFmtId="177" fontId="1" fillId="0" borderId="101" xfId="198" applyNumberFormat="1" applyFont="1" applyBorder="1" applyAlignment="1">
      <alignment horizontal="right" vertical="center"/>
    </xf>
    <xf numFmtId="177" fontId="1" fillId="0" borderId="52" xfId="198" applyNumberFormat="1" applyFont="1" applyBorder="1" applyAlignment="1">
      <alignment horizontal="right" vertical="center"/>
    </xf>
    <xf numFmtId="177" fontId="1" fillId="0" borderId="72" xfId="198" quotePrefix="1" applyNumberFormat="1" applyFont="1" applyBorder="1" applyAlignment="1">
      <alignment horizontal="right" vertical="center"/>
    </xf>
    <xf numFmtId="177" fontId="1" fillId="0" borderId="102" xfId="198" applyNumberFormat="1" applyFont="1" applyBorder="1" applyAlignment="1">
      <alignment horizontal="right" vertical="center"/>
    </xf>
    <xf numFmtId="177" fontId="1" fillId="0" borderId="39" xfId="234" applyNumberFormat="1" applyFont="1" applyBorder="1" applyAlignment="1">
      <alignment horizontal="right" vertical="center"/>
    </xf>
    <xf numFmtId="177" fontId="1" fillId="0" borderId="23" xfId="234" applyNumberFormat="1" applyFont="1" applyBorder="1"/>
    <xf numFmtId="177" fontId="1" fillId="0" borderId="45" xfId="234" applyNumberFormat="1" applyFont="1" applyBorder="1"/>
    <xf numFmtId="177" fontId="1" fillId="0" borderId="57" xfId="234" applyNumberFormat="1" applyFont="1" applyBorder="1"/>
    <xf numFmtId="177" fontId="1" fillId="0" borderId="32" xfId="234" applyNumberFormat="1" applyFont="1" applyBorder="1"/>
    <xf numFmtId="190" fontId="1" fillId="0" borderId="58" xfId="200" applyNumberFormat="1" applyFont="1" applyBorder="1"/>
    <xf numFmtId="190" fontId="1" fillId="0" borderId="44" xfId="199" applyNumberFormat="1" applyFont="1" applyBorder="1"/>
    <xf numFmtId="190" fontId="1" fillId="55" borderId="17" xfId="199" applyNumberFormat="1" applyFont="1" applyFill="1" applyBorder="1"/>
    <xf numFmtId="190" fontId="1" fillId="55" borderId="112" xfId="199" applyNumberFormat="1" applyFont="1" applyFill="1" applyBorder="1"/>
    <xf numFmtId="180" fontId="1" fillId="0" borderId="37" xfId="200" applyNumberFormat="1" applyFont="1" applyBorder="1"/>
    <xf numFmtId="181" fontId="1" fillId="0" borderId="44" xfId="199" applyNumberFormat="1" applyFont="1" applyBorder="1" applyAlignment="1">
      <alignment horizontal="right"/>
    </xf>
    <xf numFmtId="181" fontId="1" fillId="55" borderId="17" xfId="199" applyNumberFormat="1" applyFont="1" applyFill="1" applyBorder="1" applyAlignment="1">
      <alignment horizontal="right"/>
    </xf>
    <xf numFmtId="181" fontId="1" fillId="55" borderId="112" xfId="199" applyNumberFormat="1" applyFont="1" applyFill="1" applyBorder="1" applyAlignment="1">
      <alignment horizontal="right"/>
    </xf>
    <xf numFmtId="179" fontId="1" fillId="0" borderId="17" xfId="200" applyNumberFormat="1" applyFont="1" applyBorder="1"/>
    <xf numFmtId="179" fontId="1" fillId="0" borderId="44" xfId="199" applyNumberFormat="1" applyFont="1" applyBorder="1"/>
    <xf numFmtId="179" fontId="1" fillId="55" borderId="17" xfId="199" applyNumberFormat="1" applyFont="1" applyFill="1" applyBorder="1"/>
    <xf numFmtId="179" fontId="1" fillId="55" borderId="38" xfId="199" applyNumberFormat="1" applyFont="1" applyFill="1" applyBorder="1"/>
    <xf numFmtId="179" fontId="1" fillId="55" borderId="77" xfId="199" applyNumberFormat="1" applyFont="1" applyFill="1" applyBorder="1"/>
    <xf numFmtId="177" fontId="1" fillId="0" borderId="17" xfId="200" applyNumberFormat="1" applyFont="1" applyBorder="1"/>
    <xf numFmtId="177" fontId="1" fillId="0" borderId="44" xfId="199" applyNumberFormat="1" applyFont="1" applyBorder="1"/>
    <xf numFmtId="177" fontId="1" fillId="55" borderId="30" xfId="199" applyNumberFormat="1" applyFont="1" applyFill="1" applyBorder="1"/>
    <xf numFmtId="177" fontId="1" fillId="55" borderId="117" xfId="199" applyNumberFormat="1" applyFont="1" applyFill="1" applyBorder="1"/>
    <xf numFmtId="190" fontId="1" fillId="0" borderId="20" xfId="200" applyNumberFormat="1" applyFont="1" applyBorder="1"/>
    <xf numFmtId="190" fontId="1" fillId="0" borderId="21" xfId="199" applyNumberFormat="1" applyFont="1" applyBorder="1"/>
    <xf numFmtId="190" fontId="1" fillId="55" borderId="18" xfId="199" applyNumberFormat="1" applyFont="1" applyFill="1" applyBorder="1"/>
    <xf numFmtId="190" fontId="1" fillId="55" borderId="110" xfId="199" applyNumberFormat="1" applyFont="1" applyFill="1" applyBorder="1"/>
    <xf numFmtId="180" fontId="1" fillId="0" borderId="22" xfId="200" applyNumberFormat="1" applyFont="1" applyBorder="1"/>
    <xf numFmtId="181" fontId="1" fillId="0" borderId="21" xfId="199" applyNumberFormat="1" applyFont="1" applyBorder="1" applyAlignment="1">
      <alignment horizontal="right"/>
    </xf>
    <xf numFmtId="181" fontId="1" fillId="55" borderId="18" xfId="199" applyNumberFormat="1" applyFont="1" applyFill="1" applyBorder="1" applyAlignment="1">
      <alignment horizontal="right"/>
    </xf>
    <xf numFmtId="181" fontId="1" fillId="55" borderId="110" xfId="199" applyNumberFormat="1" applyFont="1" applyFill="1" applyBorder="1" applyAlignment="1">
      <alignment horizontal="right"/>
    </xf>
    <xf numFmtId="179" fontId="1" fillId="0" borderId="18" xfId="200" applyNumberFormat="1" applyFont="1" applyBorder="1"/>
    <xf numFmtId="179" fontId="1" fillId="0" borderId="21" xfId="199" applyNumberFormat="1" applyFont="1" applyBorder="1"/>
    <xf numFmtId="179" fontId="1" fillId="55" borderId="18" xfId="199" applyNumberFormat="1" applyFont="1" applyFill="1" applyBorder="1"/>
    <xf numFmtId="179" fontId="1" fillId="55" borderId="36" xfId="199" applyNumberFormat="1" applyFont="1" applyFill="1" applyBorder="1"/>
    <xf numFmtId="179" fontId="1" fillId="55" borderId="31" xfId="199" applyNumberFormat="1" applyFont="1" applyFill="1" applyBorder="1"/>
    <xf numFmtId="177" fontId="1" fillId="0" borderId="18" xfId="200" applyNumberFormat="1" applyFont="1" applyBorder="1"/>
    <xf numFmtId="177" fontId="1" fillId="0" borderId="21" xfId="199" applyNumberFormat="1" applyFont="1" applyBorder="1"/>
    <xf numFmtId="177" fontId="1" fillId="55" borderId="18" xfId="199" applyNumberFormat="1" applyFont="1" applyFill="1" applyBorder="1"/>
    <xf numFmtId="177" fontId="1" fillId="55" borderId="110" xfId="199" applyNumberFormat="1" applyFont="1" applyFill="1" applyBorder="1"/>
    <xf numFmtId="190" fontId="1" fillId="0" borderId="57" xfId="200" applyNumberFormat="1" applyFont="1" applyBorder="1"/>
    <xf numFmtId="190" fontId="1" fillId="0" borderId="45" xfId="131" applyNumberFormat="1" applyFont="1" applyBorder="1" applyAlignment="1"/>
    <xf numFmtId="190" fontId="1" fillId="55" borderId="23" xfId="131" applyNumberFormat="1" applyFont="1" applyFill="1" applyBorder="1" applyAlignment="1"/>
    <xf numFmtId="190" fontId="1" fillId="55" borderId="67" xfId="131" applyNumberFormat="1" applyFont="1" applyFill="1" applyBorder="1" applyAlignment="1"/>
    <xf numFmtId="180" fontId="1" fillId="0" borderId="39" xfId="200" applyNumberFormat="1" applyFont="1" applyBorder="1"/>
    <xf numFmtId="181" fontId="1" fillId="0" borderId="45" xfId="199" applyNumberFormat="1" applyFont="1" applyBorder="1" applyAlignment="1">
      <alignment horizontal="right"/>
    </xf>
    <xf numFmtId="181" fontId="1" fillId="55" borderId="23" xfId="199" applyNumberFormat="1" applyFont="1" applyFill="1" applyBorder="1" applyAlignment="1">
      <alignment horizontal="right"/>
    </xf>
    <xf numFmtId="181" fontId="1" fillId="55" borderId="67" xfId="199" applyNumberFormat="1" applyFont="1" applyFill="1" applyBorder="1" applyAlignment="1">
      <alignment horizontal="right"/>
    </xf>
    <xf numFmtId="179" fontId="1" fillId="0" borderId="23" xfId="200" applyNumberFormat="1" applyFont="1" applyBorder="1"/>
    <xf numFmtId="179" fontId="1" fillId="0" borderId="45" xfId="199" applyNumberFormat="1" applyFont="1" applyBorder="1"/>
    <xf numFmtId="179" fontId="1" fillId="55" borderId="23" xfId="199" applyNumberFormat="1" applyFont="1" applyFill="1" applyBorder="1"/>
    <xf numFmtId="179" fontId="1" fillId="55" borderId="40" xfId="199" applyNumberFormat="1" applyFont="1" applyFill="1" applyBorder="1"/>
    <xf numFmtId="179" fontId="1" fillId="55" borderId="32" xfId="199" applyNumberFormat="1" applyFont="1" applyFill="1" applyBorder="1"/>
    <xf numFmtId="177" fontId="1" fillId="0" borderId="23" xfId="200" applyNumberFormat="1" applyFont="1" applyBorder="1"/>
    <xf numFmtId="177" fontId="1" fillId="0" borderId="45" xfId="199" applyNumberFormat="1" applyFont="1" applyBorder="1"/>
    <xf numFmtId="177" fontId="1" fillId="55" borderId="23" xfId="199" applyNumberFormat="1" applyFont="1" applyFill="1" applyBorder="1"/>
    <xf numFmtId="177" fontId="1" fillId="55" borderId="67" xfId="199" applyNumberFormat="1" applyFont="1" applyFill="1" applyBorder="1"/>
    <xf numFmtId="0" fontId="1" fillId="0" borderId="0" xfId="200" applyFont="1" applyAlignment="1"/>
    <xf numFmtId="0" fontId="1" fillId="0" borderId="0" xfId="186" applyFont="1" applyFill="1" applyAlignment="1">
      <alignment horizontal="right"/>
    </xf>
    <xf numFmtId="177" fontId="1" fillId="0" borderId="80" xfId="211" applyNumberFormat="1" applyFont="1" applyFill="1" applyBorder="1" applyAlignment="1">
      <alignment horizontal="center"/>
    </xf>
    <xf numFmtId="177" fontId="1" fillId="0" borderId="79" xfId="211" applyNumberFormat="1" applyFont="1" applyFill="1" applyBorder="1" applyAlignment="1">
      <alignment horizontal="center"/>
    </xf>
    <xf numFmtId="177" fontId="1" fillId="0" borderId="74" xfId="211" applyNumberFormat="1" applyFont="1" applyFill="1" applyBorder="1" applyAlignment="1">
      <alignment horizontal="center"/>
    </xf>
    <xf numFmtId="177" fontId="1" fillId="0" borderId="75" xfId="211" applyNumberFormat="1" applyFont="1" applyFill="1" applyBorder="1" applyAlignment="1">
      <alignment horizontal="center"/>
    </xf>
    <xf numFmtId="177" fontId="1" fillId="0" borderId="81" xfId="211" applyNumberFormat="1" applyFont="1" applyFill="1" applyBorder="1" applyAlignment="1">
      <alignment horizontal="center"/>
    </xf>
    <xf numFmtId="177" fontId="1" fillId="0" borderId="78" xfId="211" applyNumberFormat="1" applyFont="1" applyFill="1" applyBorder="1" applyAlignment="1">
      <alignment horizontal="center"/>
    </xf>
    <xf numFmtId="177" fontId="1" fillId="0" borderId="76" xfId="211" applyNumberFormat="1" applyFont="1" applyFill="1" applyBorder="1" applyAlignment="1">
      <alignment horizontal="center"/>
    </xf>
    <xf numFmtId="177" fontId="1" fillId="0" borderId="88" xfId="211" applyNumberFormat="1" applyFont="1" applyFill="1" applyBorder="1"/>
    <xf numFmtId="38" fontId="1" fillId="0" borderId="144" xfId="212" applyFont="1" applyFill="1" applyBorder="1">
      <alignment vertical="center"/>
    </xf>
    <xf numFmtId="38" fontId="1" fillId="0" borderId="19" xfId="212" applyFont="1" applyFill="1" applyBorder="1">
      <alignment vertical="center"/>
    </xf>
    <xf numFmtId="38" fontId="1" fillId="0" borderId="99" xfId="212" applyFont="1" applyFill="1" applyBorder="1">
      <alignment vertical="center"/>
    </xf>
    <xf numFmtId="177" fontId="1" fillId="0" borderId="82" xfId="211" applyNumberFormat="1" applyFont="1" applyFill="1" applyBorder="1"/>
    <xf numFmtId="177" fontId="1" fillId="0" borderId="11" xfId="211" applyNumberFormat="1" applyFont="1" applyFill="1" applyBorder="1"/>
    <xf numFmtId="177" fontId="1" fillId="0" borderId="109" xfId="211" applyNumberFormat="1" applyFont="1" applyFill="1" applyBorder="1"/>
    <xf numFmtId="177" fontId="1" fillId="0" borderId="80" xfId="211" applyNumberFormat="1" applyFont="1" applyFill="1" applyBorder="1"/>
    <xf numFmtId="38" fontId="1" fillId="0" borderId="79" xfId="212" applyFont="1" applyFill="1" applyBorder="1">
      <alignment vertical="center"/>
    </xf>
    <xf numFmtId="38" fontId="1" fillId="0" borderId="74" xfId="212" applyFont="1" applyFill="1" applyBorder="1">
      <alignment vertical="center"/>
    </xf>
    <xf numFmtId="38" fontId="1" fillId="0" borderId="75" xfId="212" applyFont="1" applyFill="1" applyBorder="1">
      <alignment vertical="center"/>
    </xf>
    <xf numFmtId="38" fontId="1" fillId="0" borderId="76" xfId="212" applyFont="1" applyFill="1" applyBorder="1">
      <alignment vertical="center"/>
    </xf>
    <xf numFmtId="177" fontId="1" fillId="0" borderId="86" xfId="211" applyNumberFormat="1" applyFont="1" applyFill="1" applyBorder="1"/>
    <xf numFmtId="38" fontId="1" fillId="0" borderId="145" xfId="212" applyFont="1" applyFill="1" applyBorder="1">
      <alignment vertical="center"/>
    </xf>
    <xf numFmtId="38" fontId="1" fillId="0" borderId="34" xfId="212" applyFont="1" applyFill="1" applyBorder="1">
      <alignment vertical="center"/>
    </xf>
    <xf numFmtId="38" fontId="1" fillId="0" borderId="66" xfId="212" applyFont="1" applyFill="1" applyBorder="1">
      <alignment vertical="center"/>
    </xf>
    <xf numFmtId="177" fontId="1" fillId="0" borderId="89" xfId="211" applyNumberFormat="1" applyFont="1" applyFill="1" applyBorder="1"/>
    <xf numFmtId="38" fontId="1" fillId="0" borderId="33" xfId="212" applyFont="1" applyFill="1" applyBorder="1">
      <alignment vertical="center"/>
    </xf>
    <xf numFmtId="177" fontId="1" fillId="0" borderId="85" xfId="211" applyNumberFormat="1" applyFont="1" applyFill="1" applyBorder="1"/>
    <xf numFmtId="38" fontId="1" fillId="0" borderId="55" xfId="212" applyFont="1" applyFill="1" applyBorder="1">
      <alignment vertical="center"/>
    </xf>
    <xf numFmtId="38" fontId="1" fillId="0" borderId="18" xfId="212" applyFont="1" applyFill="1" applyBorder="1">
      <alignment vertical="center"/>
    </xf>
    <xf numFmtId="38" fontId="1" fillId="0" borderId="21" xfId="212" applyFont="1" applyFill="1" applyBorder="1">
      <alignment vertical="center"/>
    </xf>
    <xf numFmtId="38" fontId="1" fillId="0" borderId="31" xfId="212" applyFont="1" applyFill="1" applyBorder="1">
      <alignment vertical="center"/>
    </xf>
    <xf numFmtId="177" fontId="1" fillId="0" borderId="91" xfId="211" applyNumberFormat="1" applyFont="1" applyFill="1" applyBorder="1"/>
    <xf numFmtId="38" fontId="1" fillId="0" borderId="54" xfId="212" applyFont="1" applyFill="1" applyBorder="1">
      <alignment vertical="center"/>
    </xf>
    <xf numFmtId="38" fontId="1" fillId="0" borderId="23" xfId="212" applyFont="1" applyFill="1" applyBorder="1">
      <alignment vertical="center"/>
    </xf>
    <xf numFmtId="38" fontId="1" fillId="0" borderId="45" xfId="212" applyFont="1" applyFill="1" applyBorder="1">
      <alignment vertical="center"/>
    </xf>
    <xf numFmtId="177" fontId="1" fillId="0" borderId="87" xfId="211" applyNumberFormat="1" applyFont="1" applyFill="1" applyBorder="1"/>
    <xf numFmtId="38" fontId="1" fillId="0" borderId="32" xfId="212" applyFont="1" applyFill="1" applyBorder="1">
      <alignment vertical="center"/>
    </xf>
    <xf numFmtId="177" fontId="1" fillId="0" borderId="90" xfId="211" applyNumberFormat="1" applyFont="1" applyFill="1" applyBorder="1"/>
    <xf numFmtId="0" fontId="1" fillId="0" borderId="59" xfId="216" applyFont="1" applyBorder="1"/>
    <xf numFmtId="0" fontId="1" fillId="0" borderId="60" xfId="216" applyFont="1" applyBorder="1" applyAlignment="1">
      <alignment horizontal="center"/>
    </xf>
    <xf numFmtId="0" fontId="1" fillId="0" borderId="42" xfId="216" applyFont="1" applyFill="1" applyBorder="1" applyAlignment="1">
      <alignment horizontal="center"/>
    </xf>
    <xf numFmtId="0" fontId="1" fillId="0" borderId="43" xfId="216" applyFont="1" applyFill="1" applyBorder="1" applyAlignment="1">
      <alignment horizontal="center"/>
    </xf>
    <xf numFmtId="0" fontId="1" fillId="0" borderId="50" xfId="216" applyFont="1" applyFill="1" applyBorder="1" applyAlignment="1">
      <alignment horizontal="center"/>
    </xf>
    <xf numFmtId="0" fontId="1" fillId="0" borderId="61" xfId="216" applyFont="1" applyBorder="1"/>
    <xf numFmtId="177" fontId="1" fillId="0" borderId="30" xfId="215" applyNumberFormat="1" applyFont="1" applyFill="1" applyBorder="1"/>
    <xf numFmtId="182" fontId="1" fillId="0" borderId="30" xfId="215" applyNumberFormat="1" applyFont="1" applyFill="1" applyBorder="1"/>
    <xf numFmtId="177" fontId="1" fillId="0" borderId="22" xfId="215" applyNumberFormat="1" applyFont="1" applyFill="1" applyBorder="1"/>
    <xf numFmtId="182" fontId="1" fillId="0" borderId="21" xfId="215" applyNumberFormat="1" applyFont="1" applyFill="1" applyBorder="1"/>
    <xf numFmtId="177" fontId="1" fillId="0" borderId="18" xfId="215" applyNumberFormat="1" applyFont="1" applyFill="1" applyBorder="1"/>
    <xf numFmtId="182" fontId="1" fillId="0" borderId="31" xfId="215" applyNumberFormat="1" applyFont="1" applyFill="1" applyBorder="1"/>
    <xf numFmtId="0" fontId="1" fillId="0" borderId="62" xfId="216" applyFont="1" applyBorder="1"/>
    <xf numFmtId="182" fontId="1" fillId="0" borderId="18" xfId="215" applyNumberFormat="1" applyFont="1" applyFill="1" applyBorder="1"/>
    <xf numFmtId="0" fontId="1" fillId="0" borderId="63" xfId="216" applyFont="1" applyBorder="1"/>
    <xf numFmtId="177" fontId="1" fillId="0" borderId="42" xfId="215" applyNumberFormat="1" applyFont="1" applyFill="1" applyBorder="1"/>
    <xf numFmtId="182" fontId="1" fillId="0" borderId="42" xfId="215" applyNumberFormat="1" applyFont="1" applyFill="1" applyBorder="1"/>
    <xf numFmtId="177" fontId="1" fillId="0" borderId="47" xfId="215" applyNumberFormat="1" applyFont="1" applyFill="1" applyBorder="1"/>
    <xf numFmtId="182" fontId="1" fillId="0" borderId="43" xfId="215" applyNumberFormat="1" applyFont="1" applyFill="1" applyBorder="1"/>
    <xf numFmtId="182" fontId="1" fillId="0" borderId="50" xfId="215" applyNumberFormat="1" applyFont="1" applyFill="1" applyBorder="1"/>
    <xf numFmtId="0" fontId="1" fillId="0" borderId="51" xfId="216" applyFont="1" applyBorder="1"/>
    <xf numFmtId="3" fontId="1" fillId="0" borderId="64" xfId="215" applyNumberFormat="1" applyFont="1" applyFill="1" applyBorder="1"/>
    <xf numFmtId="0" fontId="1" fillId="0" borderId="46" xfId="215" applyFont="1" applyFill="1" applyBorder="1" applyAlignment="1">
      <alignment horizontal="right"/>
    </xf>
    <xf numFmtId="182" fontId="1" fillId="0" borderId="46" xfId="215" applyNumberFormat="1" applyFont="1" applyFill="1" applyBorder="1" applyAlignment="1">
      <alignment horizontal="right"/>
    </xf>
    <xf numFmtId="182" fontId="1" fillId="0" borderId="64" xfId="215" applyNumberFormat="1" applyFont="1" applyFill="1" applyBorder="1" applyAlignment="1">
      <alignment horizontal="right"/>
    </xf>
    <xf numFmtId="182" fontId="1" fillId="0" borderId="104" xfId="215" applyNumberFormat="1" applyFont="1" applyFill="1" applyBorder="1" applyAlignment="1">
      <alignment horizontal="right"/>
    </xf>
    <xf numFmtId="0" fontId="1" fillId="0" borderId="25" xfId="201" applyFont="1" applyBorder="1"/>
    <xf numFmtId="176" fontId="1" fillId="0" borderId="26" xfId="201" applyNumberFormat="1" applyFont="1" applyBorder="1" applyAlignment="1">
      <alignment horizontal="center"/>
    </xf>
    <xf numFmtId="176" fontId="1" fillId="0" borderId="26" xfId="201" applyNumberFormat="1" applyFont="1" applyFill="1" applyBorder="1" applyAlignment="1">
      <alignment horizontal="center"/>
    </xf>
    <xf numFmtId="176" fontId="1" fillId="0" borderId="148" xfId="201" applyNumberFormat="1" applyFont="1" applyFill="1" applyBorder="1" applyAlignment="1">
      <alignment horizontal="center"/>
    </xf>
    <xf numFmtId="176" fontId="1" fillId="0" borderId="153" xfId="201" applyNumberFormat="1" applyFont="1" applyFill="1" applyBorder="1" applyAlignment="1">
      <alignment horizontal="center"/>
    </xf>
    <xf numFmtId="0" fontId="1" fillId="0" borderId="27" xfId="201" applyFont="1" applyBorder="1"/>
    <xf numFmtId="176" fontId="1" fillId="0" borderId="28" xfId="201" applyNumberFormat="1" applyFont="1" applyBorder="1"/>
    <xf numFmtId="176" fontId="1" fillId="0" borderId="28" xfId="220" applyNumberFormat="1" applyFont="1" applyBorder="1"/>
    <xf numFmtId="176" fontId="1" fillId="0" borderId="28" xfId="220" applyNumberFormat="1" applyFont="1" applyFill="1" applyBorder="1"/>
    <xf numFmtId="176" fontId="1" fillId="0" borderId="27" xfId="220" applyNumberFormat="1" applyFont="1" applyFill="1" applyBorder="1"/>
    <xf numFmtId="176" fontId="1" fillId="0" borderId="154" xfId="220" applyNumberFormat="1" applyFont="1" applyFill="1" applyBorder="1"/>
    <xf numFmtId="0" fontId="1" fillId="0" borderId="29" xfId="201" applyFont="1" applyBorder="1"/>
    <xf numFmtId="176" fontId="1" fillId="0" borderId="30" xfId="201" applyNumberFormat="1" applyFont="1" applyBorder="1"/>
    <xf numFmtId="176" fontId="1" fillId="0" borderId="30" xfId="220" applyNumberFormat="1" applyFont="1" applyBorder="1"/>
    <xf numFmtId="176" fontId="1" fillId="0" borderId="30" xfId="220" applyNumberFormat="1" applyFont="1" applyFill="1" applyBorder="1"/>
    <xf numFmtId="176" fontId="1" fillId="0" borderId="29" xfId="220" applyNumberFormat="1" applyFont="1" applyFill="1" applyBorder="1"/>
    <xf numFmtId="176" fontId="1" fillId="0" borderId="155" xfId="220" applyNumberFormat="1" applyFont="1" applyFill="1" applyBorder="1"/>
    <xf numFmtId="181" fontId="1" fillId="0" borderId="31" xfId="201" applyNumberFormat="1" applyFont="1" applyBorder="1"/>
    <xf numFmtId="181" fontId="1" fillId="0" borderId="18" xfId="201" applyNumberFormat="1" applyFont="1" applyBorder="1"/>
    <xf numFmtId="181" fontId="1" fillId="0" borderId="18" xfId="220" applyNumberFormat="1" applyFont="1" applyBorder="1"/>
    <xf numFmtId="181" fontId="1" fillId="0" borderId="18" xfId="220" applyNumberFormat="1" applyFont="1" applyFill="1" applyBorder="1"/>
    <xf numFmtId="181" fontId="1" fillId="0" borderId="31" xfId="220" applyNumberFormat="1" applyFont="1" applyFill="1" applyBorder="1"/>
    <xf numFmtId="180" fontId="41" fillId="0" borderId="62" xfId="219" applyNumberFormat="1" applyFont="1" applyFill="1" applyBorder="1" applyAlignment="1">
      <alignment vertical="center"/>
    </xf>
    <xf numFmtId="0" fontId="1" fillId="0" borderId="31" xfId="201" applyFont="1" applyBorder="1"/>
    <xf numFmtId="176" fontId="1" fillId="0" borderId="18" xfId="201" applyNumberFormat="1" applyFont="1" applyBorder="1"/>
    <xf numFmtId="176" fontId="1" fillId="0" borderId="18" xfId="220" applyNumberFormat="1" applyFont="1" applyBorder="1"/>
    <xf numFmtId="176" fontId="1" fillId="0" borderId="18" xfId="220" applyNumberFormat="1" applyFont="1" applyFill="1" applyBorder="1"/>
    <xf numFmtId="176" fontId="1" fillId="0" borderId="31" xfId="220" applyNumberFormat="1" applyFont="1" applyFill="1" applyBorder="1"/>
    <xf numFmtId="176" fontId="1" fillId="0" borderId="62" xfId="220" applyNumberFormat="1" applyFont="1" applyFill="1" applyBorder="1"/>
    <xf numFmtId="181" fontId="1" fillId="0" borderId="32" xfId="201" applyNumberFormat="1" applyFont="1" applyBorder="1"/>
    <xf numFmtId="181" fontId="1" fillId="0" borderId="23" xfId="201" applyNumberFormat="1" applyFont="1" applyBorder="1"/>
    <xf numFmtId="181" fontId="1" fillId="0" borderId="23" xfId="220" applyNumberFormat="1" applyFont="1" applyBorder="1"/>
    <xf numFmtId="181" fontId="1" fillId="0" borderId="23" xfId="220" applyNumberFormat="1" applyFont="1" applyFill="1" applyBorder="1"/>
    <xf numFmtId="181" fontId="1" fillId="0" borderId="32" xfId="220" applyNumberFormat="1" applyFont="1" applyFill="1" applyBorder="1"/>
    <xf numFmtId="181" fontId="1" fillId="0" borderId="98" xfId="220" applyNumberFormat="1" applyFont="1" applyFill="1" applyBorder="1"/>
    <xf numFmtId="0" fontId="1" fillId="0" borderId="33" xfId="201" applyFont="1" applyBorder="1"/>
    <xf numFmtId="180" fontId="1" fillId="0" borderId="17" xfId="201" applyNumberFormat="1" applyFont="1" applyBorder="1"/>
    <xf numFmtId="180" fontId="1" fillId="0" borderId="17" xfId="220" applyNumberFormat="1" applyFont="1" applyBorder="1"/>
    <xf numFmtId="180" fontId="1" fillId="0" borderId="17" xfId="220" applyNumberFormat="1" applyFont="1" applyFill="1" applyBorder="1"/>
    <xf numFmtId="180" fontId="1" fillId="0" borderId="77" xfId="220" applyNumberFormat="1" applyFont="1" applyFill="1" applyBorder="1"/>
    <xf numFmtId="180" fontId="1" fillId="0" borderId="61" xfId="220" applyNumberFormat="1" applyFont="1" applyFill="1" applyBorder="1"/>
    <xf numFmtId="180" fontId="1" fillId="0" borderId="18" xfId="201" applyNumberFormat="1" applyFont="1" applyBorder="1"/>
    <xf numFmtId="180" fontId="1" fillId="0" borderId="18" xfId="220" applyNumberFormat="1" applyFont="1" applyBorder="1"/>
    <xf numFmtId="180" fontId="1" fillId="0" borderId="18" xfId="220" applyNumberFormat="1" applyFont="1" applyFill="1" applyBorder="1"/>
    <xf numFmtId="180" fontId="1" fillId="0" borderId="31" xfId="220" applyNumberFormat="1" applyFont="1" applyFill="1" applyBorder="1"/>
    <xf numFmtId="180" fontId="1" fillId="0" borderId="62" xfId="220" applyNumberFormat="1" applyFont="1" applyFill="1" applyBorder="1"/>
    <xf numFmtId="0" fontId="1" fillId="0" borderId="32" xfId="201" applyFont="1" applyBorder="1"/>
    <xf numFmtId="180" fontId="1" fillId="0" borderId="23" xfId="201" applyNumberFormat="1" applyFont="1" applyBorder="1"/>
    <xf numFmtId="180" fontId="1" fillId="0" borderId="23" xfId="220" applyNumberFormat="1" applyFont="1" applyBorder="1"/>
    <xf numFmtId="180" fontId="1" fillId="0" borderId="23" xfId="220" applyNumberFormat="1" applyFont="1" applyFill="1" applyBorder="1"/>
    <xf numFmtId="180" fontId="1" fillId="0" borderId="32" xfId="220" applyNumberFormat="1" applyFont="1" applyFill="1" applyBorder="1"/>
    <xf numFmtId="180" fontId="1" fillId="0" borderId="98" xfId="220" applyNumberFormat="1" applyFont="1" applyFill="1" applyBorder="1"/>
    <xf numFmtId="0" fontId="1" fillId="0" borderId="25" xfId="202" applyFont="1" applyBorder="1" applyAlignment="1">
      <alignment horizontal="center"/>
    </xf>
    <xf numFmtId="0" fontId="1" fillId="0" borderId="26" xfId="202" applyFont="1" applyBorder="1" applyAlignment="1">
      <alignment horizontal="center"/>
    </xf>
    <xf numFmtId="0" fontId="1" fillId="0" borderId="26" xfId="202" applyFont="1" applyFill="1" applyBorder="1" applyAlignment="1">
      <alignment horizontal="center"/>
    </xf>
    <xf numFmtId="0" fontId="1" fillId="0" borderId="148" xfId="202" applyFont="1" applyFill="1" applyBorder="1" applyAlignment="1">
      <alignment horizontal="center"/>
    </xf>
    <xf numFmtId="0" fontId="1" fillId="0" borderId="61" xfId="202" applyFont="1" applyBorder="1"/>
    <xf numFmtId="182" fontId="1" fillId="0" borderId="17" xfId="202" applyNumberFormat="1" applyFont="1" applyBorder="1"/>
    <xf numFmtId="182" fontId="1" fillId="0" borderId="17" xfId="222" applyNumberFormat="1" applyFont="1" applyBorder="1"/>
    <xf numFmtId="182" fontId="1" fillId="0" borderId="17" xfId="222" applyNumberFormat="1" applyFont="1" applyFill="1" applyBorder="1"/>
    <xf numFmtId="182" fontId="1" fillId="0" borderId="77" xfId="222" applyNumberFormat="1" applyFont="1" applyFill="1" applyBorder="1"/>
    <xf numFmtId="0" fontId="1" fillId="0" borderId="62" xfId="202" applyFont="1" applyBorder="1"/>
    <xf numFmtId="0" fontId="1" fillId="0" borderId="98" xfId="202" applyFont="1" applyBorder="1"/>
    <xf numFmtId="182" fontId="1" fillId="0" borderId="23" xfId="202" applyNumberFormat="1" applyFont="1" applyBorder="1"/>
    <xf numFmtId="182" fontId="1" fillId="0" borderId="23" xfId="222" applyNumberFormat="1" applyFont="1" applyBorder="1"/>
    <xf numFmtId="182" fontId="1" fillId="0" borderId="23" xfId="222" applyNumberFormat="1" applyFont="1" applyFill="1" applyBorder="1"/>
    <xf numFmtId="182" fontId="1" fillId="0" borderId="32" xfId="222" applyNumberFormat="1" applyFont="1" applyFill="1" applyBorder="1"/>
    <xf numFmtId="0" fontId="1" fillId="0" borderId="74" xfId="223" applyFont="1" applyFill="1" applyBorder="1"/>
    <xf numFmtId="0" fontId="1" fillId="0" borderId="76" xfId="223" applyFont="1" applyFill="1" applyBorder="1"/>
    <xf numFmtId="0" fontId="1" fillId="0" borderId="33" xfId="173" applyFont="1" applyFill="1" applyBorder="1" applyAlignment="1">
      <alignment horizontal="center"/>
    </xf>
    <xf numFmtId="0" fontId="1" fillId="0" borderId="34" xfId="223" applyFont="1" applyFill="1" applyBorder="1" applyAlignment="1">
      <alignment horizontal="right"/>
    </xf>
    <xf numFmtId="0" fontId="1" fillId="0" borderId="33" xfId="223" applyFont="1" applyFill="1" applyBorder="1" applyAlignment="1">
      <alignment horizontal="right"/>
    </xf>
    <xf numFmtId="0" fontId="1" fillId="0" borderId="31" xfId="173" applyFont="1" applyFill="1" applyBorder="1" applyAlignment="1">
      <alignment horizontal="center"/>
    </xf>
    <xf numFmtId="0" fontId="1" fillId="0" borderId="18" xfId="223" applyFont="1" applyFill="1" applyBorder="1" applyAlignment="1">
      <alignment horizontal="right"/>
    </xf>
    <xf numFmtId="0" fontId="1" fillId="0" borderId="31" xfId="223" applyFont="1" applyFill="1" applyBorder="1" applyAlignment="1">
      <alignment horizontal="right"/>
    </xf>
    <xf numFmtId="3" fontId="1" fillId="0" borderId="18" xfId="223" applyNumberFormat="1" applyFont="1" applyFill="1" applyBorder="1" applyAlignment="1">
      <alignment horizontal="right"/>
    </xf>
    <xf numFmtId="3" fontId="1" fillId="0" borderId="31" xfId="223" applyNumberFormat="1" applyFont="1" applyFill="1" applyBorder="1" applyAlignment="1">
      <alignment horizontal="right"/>
    </xf>
    <xf numFmtId="183" fontId="1" fillId="0" borderId="18" xfId="223" applyNumberFormat="1" applyFont="1" applyFill="1" applyBorder="1" applyAlignment="1">
      <alignment horizontal="right"/>
    </xf>
    <xf numFmtId="183" fontId="1" fillId="0" borderId="31" xfId="223" applyNumberFormat="1" applyFont="1" applyFill="1" applyBorder="1" applyAlignment="1">
      <alignment horizontal="right"/>
    </xf>
    <xf numFmtId="3" fontId="1" fillId="0" borderId="23" xfId="223" applyNumberFormat="1" applyFont="1" applyFill="1" applyBorder="1" applyAlignment="1">
      <alignment horizontal="right"/>
    </xf>
    <xf numFmtId="3" fontId="1" fillId="0" borderId="32" xfId="223" applyNumberFormat="1" applyFont="1" applyFill="1" applyBorder="1" applyAlignment="1">
      <alignment horizontal="right"/>
    </xf>
    <xf numFmtId="0" fontId="1" fillId="0" borderId="77" xfId="173" applyFont="1" applyFill="1" applyBorder="1" applyAlignment="1">
      <alignment horizontal="center"/>
    </xf>
    <xf numFmtId="3" fontId="1" fillId="0" borderId="17" xfId="223" applyNumberFormat="1" applyFont="1" applyFill="1" applyBorder="1" applyAlignment="1">
      <alignment horizontal="right"/>
    </xf>
    <xf numFmtId="3" fontId="1" fillId="0" borderId="77" xfId="223" applyNumberFormat="1" applyFont="1" applyFill="1" applyBorder="1" applyAlignment="1">
      <alignment horizontal="right"/>
    </xf>
    <xf numFmtId="191" fontId="1" fillId="0" borderId="18" xfId="223" applyNumberFormat="1" applyFont="1" applyFill="1" applyBorder="1" applyAlignment="1">
      <alignment horizontal="right"/>
    </xf>
    <xf numFmtId="191" fontId="1" fillId="0" borderId="31" xfId="223" applyNumberFormat="1" applyFont="1" applyFill="1" applyBorder="1" applyAlignment="1">
      <alignment horizontal="right"/>
    </xf>
    <xf numFmtId="0" fontId="1" fillId="0" borderId="0" xfId="172" applyFont="1" applyFill="1" applyAlignment="1">
      <alignment horizontal="right"/>
    </xf>
    <xf numFmtId="0" fontId="1" fillId="0" borderId="0" xfId="225" applyFont="1" applyFill="1" applyBorder="1"/>
    <xf numFmtId="0" fontId="1" fillId="0" borderId="23" xfId="225" applyFont="1" applyFill="1" applyBorder="1" applyAlignment="1">
      <alignment horizontal="center"/>
    </xf>
    <xf numFmtId="0" fontId="1" fillId="0" borderId="67" xfId="225" applyFont="1" applyFill="1" applyBorder="1" applyAlignment="1">
      <alignment horizontal="center"/>
    </xf>
    <xf numFmtId="0" fontId="1" fillId="0" borderId="68" xfId="225" applyFont="1" applyFill="1" applyBorder="1"/>
    <xf numFmtId="0" fontId="1" fillId="0" borderId="69" xfId="225" applyFont="1" applyFill="1" applyBorder="1"/>
    <xf numFmtId="38" fontId="1" fillId="0" borderId="0" xfId="212" applyFont="1" applyFill="1" applyBorder="1" applyAlignment="1"/>
    <xf numFmtId="38" fontId="1" fillId="0" borderId="34" xfId="212" applyFont="1" applyFill="1" applyBorder="1" applyAlignment="1"/>
    <xf numFmtId="38" fontId="1" fillId="0" borderId="109" xfId="212" applyFont="1" applyFill="1" applyBorder="1" applyAlignment="1"/>
    <xf numFmtId="0" fontId="1" fillId="0" borderId="0" xfId="225" applyFont="1" applyFill="1"/>
    <xf numFmtId="0" fontId="1" fillId="0" borderId="52" xfId="225" applyFont="1" applyFill="1" applyBorder="1"/>
    <xf numFmtId="3" fontId="1" fillId="0" borderId="16" xfId="213" applyNumberFormat="1" applyFont="1" applyFill="1" applyBorder="1"/>
    <xf numFmtId="38" fontId="1" fillId="0" borderId="37" xfId="212" applyFont="1" applyFill="1" applyBorder="1" applyAlignment="1"/>
    <xf numFmtId="38" fontId="1" fillId="0" borderId="44" xfId="212" applyFont="1" applyFill="1" applyBorder="1" applyAlignment="1"/>
    <xf numFmtId="38" fontId="1" fillId="0" borderId="77" xfId="213" applyNumberFormat="1" applyFont="1" applyFill="1" applyBorder="1"/>
    <xf numFmtId="0" fontId="1" fillId="0" borderId="71" xfId="225" applyFont="1" applyFill="1" applyBorder="1"/>
    <xf numFmtId="0" fontId="1" fillId="0" borderId="22" xfId="225" applyFont="1" applyFill="1" applyBorder="1"/>
    <xf numFmtId="38" fontId="1" fillId="0" borderId="21" xfId="212" applyFont="1" applyFill="1" applyBorder="1" applyAlignment="1"/>
    <xf numFmtId="38" fontId="1" fillId="0" borderId="19" xfId="212" applyFont="1" applyFill="1" applyBorder="1" applyAlignment="1"/>
    <xf numFmtId="38" fontId="1" fillId="0" borderId="18" xfId="212" applyFont="1" applyFill="1" applyBorder="1" applyAlignment="1"/>
    <xf numFmtId="38" fontId="1" fillId="0" borderId="110" xfId="212" applyFont="1" applyFill="1" applyBorder="1" applyAlignment="1"/>
    <xf numFmtId="3" fontId="1" fillId="0" borderId="19" xfId="213" applyNumberFormat="1" applyFont="1" applyFill="1" applyBorder="1"/>
    <xf numFmtId="38" fontId="1" fillId="0" borderId="31" xfId="213" applyNumberFormat="1" applyFont="1" applyFill="1" applyBorder="1"/>
    <xf numFmtId="0" fontId="1" fillId="0" borderId="18" xfId="225" applyFont="1" applyFill="1" applyBorder="1"/>
    <xf numFmtId="38" fontId="1" fillId="0" borderId="102" xfId="213" applyNumberFormat="1" applyFont="1" applyFill="1" applyBorder="1"/>
    <xf numFmtId="0" fontId="1" fillId="0" borderId="73" xfId="225" applyFont="1" applyFill="1" applyBorder="1"/>
    <xf numFmtId="3" fontId="1" fillId="0" borderId="18" xfId="213" applyNumberFormat="1" applyFont="1" applyFill="1" applyBorder="1"/>
    <xf numFmtId="3" fontId="1" fillId="0" borderId="21" xfId="225" applyNumberFormat="1" applyFont="1" applyFill="1" applyBorder="1"/>
    <xf numFmtId="3" fontId="1" fillId="0" borderId="18" xfId="225" applyNumberFormat="1" applyFont="1" applyFill="1" applyBorder="1"/>
    <xf numFmtId="3" fontId="1" fillId="0" borderId="110" xfId="225" applyNumberFormat="1" applyFont="1" applyFill="1" applyBorder="1"/>
    <xf numFmtId="38" fontId="1" fillId="0" borderId="111" xfId="213" applyNumberFormat="1" applyFont="1" applyFill="1" applyBorder="1"/>
    <xf numFmtId="0" fontId="1" fillId="0" borderId="70" xfId="225" applyFont="1" applyFill="1" applyBorder="1"/>
    <xf numFmtId="0" fontId="1" fillId="0" borderId="21" xfId="225" applyFont="1" applyFill="1" applyBorder="1"/>
    <xf numFmtId="0" fontId="1" fillId="0" borderId="19" xfId="225" applyFont="1" applyFill="1" applyBorder="1"/>
    <xf numFmtId="0" fontId="1" fillId="0" borderId="110" xfId="225" applyFont="1" applyFill="1" applyBorder="1"/>
    <xf numFmtId="0" fontId="1" fillId="0" borderId="21" xfId="225" applyNumberFormat="1" applyFont="1" applyFill="1" applyBorder="1"/>
    <xf numFmtId="0" fontId="1" fillId="0" borderId="18" xfId="225" applyNumberFormat="1" applyFont="1" applyFill="1" applyBorder="1"/>
    <xf numFmtId="0" fontId="1" fillId="0" borderId="110" xfId="225" applyNumberFormat="1" applyFont="1" applyFill="1" applyBorder="1"/>
    <xf numFmtId="38" fontId="1" fillId="0" borderId="22" xfId="212" applyFont="1" applyFill="1" applyBorder="1" applyAlignment="1"/>
    <xf numFmtId="0" fontId="1" fillId="0" borderId="17" xfId="225" applyFont="1" applyFill="1" applyBorder="1"/>
    <xf numFmtId="0" fontId="1" fillId="0" borderId="112" xfId="225" applyFont="1" applyFill="1" applyBorder="1"/>
    <xf numFmtId="0" fontId="1" fillId="0" borderId="70" xfId="213" applyFont="1" applyFill="1" applyBorder="1"/>
    <xf numFmtId="0" fontId="1" fillId="0" borderId="18" xfId="213" applyFont="1" applyFill="1" applyBorder="1"/>
    <xf numFmtId="0" fontId="1" fillId="0" borderId="19" xfId="213" applyFont="1" applyFill="1" applyBorder="1"/>
    <xf numFmtId="0" fontId="1" fillId="0" borderId="31" xfId="213" applyFont="1" applyFill="1" applyBorder="1"/>
    <xf numFmtId="0" fontId="1" fillId="0" borderId="72" xfId="213" applyFont="1" applyFill="1" applyBorder="1"/>
    <xf numFmtId="0" fontId="1" fillId="0" borderId="73" xfId="213" applyFont="1" applyFill="1" applyBorder="1"/>
    <xf numFmtId="0" fontId="1" fillId="0" borderId="52" xfId="0" applyFont="1" applyFill="1" applyBorder="1">
      <alignment vertical="center"/>
    </xf>
    <xf numFmtId="0" fontId="1" fillId="0" borderId="99" xfId="213" applyFont="1" applyFill="1" applyBorder="1"/>
    <xf numFmtId="0" fontId="1" fillId="0" borderId="113" xfId="213" applyFont="1" applyFill="1" applyBorder="1"/>
    <xf numFmtId="38" fontId="1" fillId="0" borderId="113" xfId="212" applyFont="1" applyFill="1" applyBorder="1" applyAlignment="1"/>
    <xf numFmtId="0" fontId="1" fillId="0" borderId="70" xfId="213" applyFont="1" applyFill="1" applyBorder="1" applyAlignment="1"/>
    <xf numFmtId="0" fontId="1" fillId="0" borderId="72" xfId="225" applyFont="1" applyFill="1" applyBorder="1"/>
    <xf numFmtId="38" fontId="1" fillId="0" borderId="101" xfId="212" applyFont="1" applyFill="1" applyBorder="1" applyAlignment="1"/>
    <xf numFmtId="38" fontId="1" fillId="0" borderId="72" xfId="212" applyFont="1" applyFill="1" applyBorder="1" applyAlignment="1"/>
    <xf numFmtId="3" fontId="1" fillId="0" borderId="52" xfId="213" applyNumberFormat="1" applyFont="1" applyFill="1" applyBorder="1"/>
    <xf numFmtId="0" fontId="1" fillId="0" borderId="19" xfId="0" applyFont="1" applyFill="1" applyBorder="1">
      <alignment vertical="center"/>
    </xf>
    <xf numFmtId="0" fontId="1" fillId="0" borderId="111" xfId="0" applyFont="1" applyFill="1" applyBorder="1">
      <alignment vertical="center"/>
    </xf>
    <xf numFmtId="0" fontId="1" fillId="0" borderId="19" xfId="0" applyFont="1" applyBorder="1" applyAlignment="1">
      <alignment vertical="center"/>
    </xf>
    <xf numFmtId="0" fontId="1" fillId="0" borderId="111" xfId="0" applyFont="1" applyBorder="1" applyAlignment="1">
      <alignment vertical="center"/>
    </xf>
    <xf numFmtId="3" fontId="1" fillId="0" borderId="42" xfId="213" applyNumberFormat="1" applyFont="1" applyFill="1" applyBorder="1"/>
    <xf numFmtId="0" fontId="1" fillId="0" borderId="92" xfId="213" applyFont="1" applyFill="1" applyBorder="1"/>
    <xf numFmtId="0" fontId="1" fillId="0" borderId="23" xfId="213" applyFont="1" applyFill="1" applyBorder="1"/>
    <xf numFmtId="0" fontId="1" fillId="0" borderId="23" xfId="0" applyFont="1" applyBorder="1" applyAlignment="1">
      <alignment vertical="center"/>
    </xf>
    <xf numFmtId="0" fontId="1" fillId="0" borderId="32" xfId="0" applyFont="1" applyBorder="1" applyAlignment="1">
      <alignment vertical="center"/>
    </xf>
    <xf numFmtId="3" fontId="1" fillId="0" borderId="46" xfId="213" applyNumberFormat="1" applyFont="1" applyFill="1" applyBorder="1"/>
    <xf numFmtId="3" fontId="1" fillId="0" borderId="64" xfId="213" applyNumberFormat="1" applyFont="1" applyFill="1" applyBorder="1"/>
    <xf numFmtId="3" fontId="1" fillId="0" borderId="149" xfId="213" applyNumberFormat="1" applyFont="1" applyFill="1" applyBorder="1"/>
    <xf numFmtId="0" fontId="1" fillId="0" borderId="105" xfId="176" applyFont="1" applyBorder="1"/>
    <xf numFmtId="0" fontId="1" fillId="0" borderId="106" xfId="176" applyFont="1" applyBorder="1" applyAlignment="1">
      <alignment horizontal="center"/>
    </xf>
    <xf numFmtId="0" fontId="42" fillId="0" borderId="42" xfId="176" applyFont="1" applyBorder="1" applyAlignment="1">
      <alignment horizontal="center" vertical="center"/>
    </xf>
    <xf numFmtId="182" fontId="42" fillId="0" borderId="43" xfId="176" applyNumberFormat="1" applyFont="1" applyBorder="1" applyAlignment="1">
      <alignment horizontal="center" vertical="center"/>
    </xf>
    <xf numFmtId="184" fontId="42" fillId="0" borderId="42" xfId="176" applyNumberFormat="1" applyFont="1" applyBorder="1" applyAlignment="1">
      <alignment horizontal="center" vertical="center"/>
    </xf>
    <xf numFmtId="0" fontId="42" fillId="0" borderId="47" xfId="176" applyFont="1" applyBorder="1" applyAlignment="1">
      <alignment horizontal="center" vertical="center"/>
    </xf>
    <xf numFmtId="184" fontId="42" fillId="0" borderId="43" xfId="176" applyNumberFormat="1" applyFont="1" applyBorder="1" applyAlignment="1">
      <alignment horizontal="center" vertical="center"/>
    </xf>
    <xf numFmtId="0" fontId="42" fillId="0" borderId="42" xfId="174" applyFont="1" applyBorder="1" applyAlignment="1">
      <alignment horizontal="center" vertical="center"/>
    </xf>
    <xf numFmtId="184" fontId="42" fillId="0" borderId="43" xfId="174" applyNumberFormat="1" applyFont="1" applyBorder="1" applyAlignment="1">
      <alignment horizontal="center" vertical="center"/>
    </xf>
    <xf numFmtId="184" fontId="42" fillId="0" borderId="50" xfId="174" applyNumberFormat="1" applyFont="1" applyBorder="1" applyAlignment="1">
      <alignment horizontal="center" vertical="center"/>
    </xf>
    <xf numFmtId="0" fontId="1" fillId="0" borderId="58" xfId="176" applyFont="1" applyBorder="1" applyAlignment="1">
      <alignment horizontal="center"/>
    </xf>
    <xf numFmtId="177" fontId="1" fillId="0" borderId="17" xfId="176" applyNumberFormat="1" applyFont="1" applyBorder="1"/>
    <xf numFmtId="182" fontId="1" fillId="0" borderId="44" xfId="176" applyNumberFormat="1" applyFont="1" applyBorder="1"/>
    <xf numFmtId="184" fontId="1" fillId="0" borderId="44" xfId="176" applyNumberFormat="1" applyFont="1" applyBorder="1"/>
    <xf numFmtId="177" fontId="1" fillId="0" borderId="17" xfId="174" applyNumberFormat="1" applyFont="1" applyBorder="1"/>
    <xf numFmtId="184" fontId="1" fillId="0" borderId="44" xfId="174" applyNumberFormat="1" applyFont="1" applyBorder="1"/>
    <xf numFmtId="184" fontId="1" fillId="0" borderId="30" xfId="174" applyNumberFormat="1" applyFont="1" applyBorder="1"/>
    <xf numFmtId="177" fontId="1" fillId="0" borderId="37" xfId="174" applyNumberFormat="1" applyFont="1" applyBorder="1"/>
    <xf numFmtId="184" fontId="1" fillId="0" borderId="77" xfId="174" applyNumberFormat="1" applyFont="1" applyBorder="1"/>
    <xf numFmtId="0" fontId="1" fillId="0" borderId="20" xfId="176" applyFont="1" applyBorder="1" applyAlignment="1">
      <alignment horizontal="center"/>
    </xf>
    <xf numFmtId="177" fontId="1" fillId="0" borderId="18" xfId="176" applyNumberFormat="1" applyFont="1" applyBorder="1"/>
    <xf numFmtId="184" fontId="1" fillId="0" borderId="21" xfId="176" applyNumberFormat="1" applyFont="1" applyBorder="1"/>
    <xf numFmtId="177" fontId="1" fillId="0" borderId="18" xfId="174" applyNumberFormat="1" applyFont="1" applyBorder="1"/>
    <xf numFmtId="184" fontId="1" fillId="0" borderId="17" xfId="174" applyNumberFormat="1" applyFont="1" applyBorder="1"/>
    <xf numFmtId="177" fontId="1" fillId="0" borderId="22" xfId="174" applyNumberFormat="1" applyFont="1" applyBorder="1"/>
    <xf numFmtId="0" fontId="1" fillId="0" borderId="107" xfId="176" applyFont="1" applyBorder="1" applyAlignment="1">
      <alignment horizontal="center"/>
    </xf>
    <xf numFmtId="177" fontId="1" fillId="0" borderId="19" xfId="176" applyNumberFormat="1" applyFont="1" applyBorder="1"/>
    <xf numFmtId="184" fontId="1" fillId="0" borderId="43" xfId="176" applyNumberFormat="1" applyFont="1" applyBorder="1"/>
    <xf numFmtId="177" fontId="1" fillId="0" borderId="19" xfId="174" applyNumberFormat="1" applyFont="1" applyBorder="1"/>
    <xf numFmtId="184" fontId="1" fillId="0" borderId="43" xfId="174" applyNumberFormat="1" applyFont="1" applyBorder="1"/>
    <xf numFmtId="184" fontId="1" fillId="0" borderId="42" xfId="174" applyNumberFormat="1" applyFont="1" applyBorder="1"/>
    <xf numFmtId="177" fontId="1" fillId="0" borderId="93" xfId="174" applyNumberFormat="1" applyFont="1" applyBorder="1"/>
    <xf numFmtId="184" fontId="1" fillId="0" borderId="50" xfId="174" applyNumberFormat="1" applyFont="1" applyBorder="1"/>
    <xf numFmtId="0" fontId="1" fillId="0" borderId="114" xfId="176" applyFont="1" applyBorder="1" applyAlignment="1">
      <alignment horizontal="center"/>
    </xf>
    <xf numFmtId="177" fontId="1" fillId="0" borderId="64" xfId="176" applyNumberFormat="1" applyFont="1" applyBorder="1"/>
    <xf numFmtId="182" fontId="1" fillId="0" borderId="46" xfId="176" applyNumberFormat="1" applyFont="1" applyBorder="1"/>
    <xf numFmtId="184" fontId="1" fillId="0" borderId="103" xfId="176" applyNumberFormat="1" applyFont="1" applyBorder="1"/>
    <xf numFmtId="177" fontId="1" fillId="0" borderId="64" xfId="174" applyNumberFormat="1" applyFont="1" applyBorder="1"/>
    <xf numFmtId="184" fontId="1" fillId="0" borderId="103" xfId="174" applyNumberFormat="1" applyFont="1" applyBorder="1"/>
    <xf numFmtId="184" fontId="1" fillId="0" borderId="35" xfId="174" applyNumberFormat="1" applyFont="1" applyBorder="1"/>
    <xf numFmtId="177" fontId="1" fillId="0" borderId="116" xfId="174" applyNumberFormat="1" applyFont="1" applyBorder="1"/>
    <xf numFmtId="184" fontId="1" fillId="0" borderId="119" xfId="174" applyNumberFormat="1" applyFont="1" applyBorder="1"/>
    <xf numFmtId="0" fontId="1" fillId="0" borderId="55" xfId="179" applyFont="1" applyBorder="1" applyAlignment="1">
      <alignment horizontal="center"/>
    </xf>
    <xf numFmtId="0" fontId="1" fillId="0" borderId="21" xfId="177" applyFont="1" applyBorder="1" applyAlignment="1">
      <alignment horizontal="center"/>
    </xf>
    <xf numFmtId="0" fontId="1" fillId="0" borderId="115" xfId="177" applyFont="1" applyBorder="1" applyAlignment="1">
      <alignment horizontal="center"/>
    </xf>
    <xf numFmtId="0" fontId="1" fillId="0" borderId="22" xfId="179" applyFont="1" applyBorder="1" applyAlignment="1">
      <alignment horizontal="center"/>
    </xf>
    <xf numFmtId="0" fontId="1" fillId="0" borderId="18" xfId="179" applyFont="1" applyFill="1" applyBorder="1" applyAlignment="1">
      <alignment horizontal="center"/>
    </xf>
    <xf numFmtId="0" fontId="1" fillId="0" borderId="36" xfId="179" applyFont="1" applyFill="1" applyBorder="1" applyAlignment="1">
      <alignment horizontal="center"/>
    </xf>
    <xf numFmtId="0" fontId="1" fillId="0" borderId="21" xfId="177" applyFont="1" applyFill="1" applyBorder="1" applyAlignment="1">
      <alignment horizontal="center"/>
    </xf>
    <xf numFmtId="0" fontId="1" fillId="0" borderId="31" xfId="177" applyFont="1" applyFill="1" applyBorder="1" applyAlignment="1">
      <alignment horizontal="center"/>
    </xf>
    <xf numFmtId="0" fontId="1" fillId="0" borderId="53" xfId="179" applyFont="1" applyBorder="1" applyAlignment="1">
      <alignment horizontal="center" shrinkToFit="1"/>
    </xf>
    <xf numFmtId="0" fontId="1" fillId="0" borderId="42" xfId="179" applyFont="1" applyBorder="1" applyAlignment="1">
      <alignment horizontal="center" shrinkToFit="1"/>
    </xf>
    <xf numFmtId="0" fontId="1" fillId="0" borderId="47" xfId="179" applyFont="1" applyBorder="1" applyAlignment="1">
      <alignment horizontal="center" shrinkToFit="1"/>
    </xf>
    <xf numFmtId="0" fontId="1" fillId="0" borderId="43" xfId="179" applyFont="1" applyBorder="1" applyAlignment="1">
      <alignment horizontal="center" shrinkToFit="1"/>
    </xf>
    <xf numFmtId="0" fontId="1" fillId="0" borderId="42" xfId="177" applyFont="1" applyBorder="1" applyAlignment="1">
      <alignment horizontal="center" shrinkToFit="1"/>
    </xf>
    <xf numFmtId="0" fontId="1" fillId="0" borderId="43" xfId="177" applyFont="1" applyBorder="1" applyAlignment="1">
      <alignment horizontal="center" shrinkToFit="1"/>
    </xf>
    <xf numFmtId="0" fontId="1" fillId="0" borderId="49" xfId="177" applyFont="1" applyBorder="1" applyAlignment="1">
      <alignment horizontal="center" shrinkToFit="1"/>
    </xf>
    <xf numFmtId="0" fontId="1" fillId="0" borderId="56" xfId="179" applyFont="1" applyBorder="1" applyAlignment="1">
      <alignment horizontal="center" shrinkToFit="1"/>
    </xf>
    <xf numFmtId="0" fontId="1" fillId="0" borderId="48" xfId="179" applyFont="1" applyBorder="1" applyAlignment="1">
      <alignment horizontal="center" shrinkToFit="1"/>
    </xf>
    <xf numFmtId="0" fontId="1" fillId="0" borderId="50" xfId="177" applyFont="1" applyBorder="1" applyAlignment="1">
      <alignment horizontal="center" shrinkToFit="1"/>
    </xf>
    <xf numFmtId="176" fontId="1" fillId="0" borderId="17" xfId="179" applyNumberFormat="1" applyFont="1" applyBorder="1"/>
    <xf numFmtId="182" fontId="1" fillId="0" borderId="17" xfId="179" applyNumberFormat="1" applyFont="1" applyBorder="1"/>
    <xf numFmtId="176" fontId="1" fillId="0" borderId="37" xfId="179" applyNumberFormat="1" applyFont="1" applyBorder="1" applyAlignment="1">
      <alignment shrinkToFit="1"/>
    </xf>
    <xf numFmtId="182" fontId="1" fillId="0" borderId="38" xfId="179" applyNumberFormat="1" applyFont="1" applyBorder="1"/>
    <xf numFmtId="176" fontId="1" fillId="0" borderId="17" xfId="177" applyNumberFormat="1" applyFont="1" applyBorder="1"/>
    <xf numFmtId="190" fontId="1" fillId="0" borderId="44" xfId="179" applyNumberFormat="1" applyFont="1" applyBorder="1"/>
    <xf numFmtId="177" fontId="1" fillId="0" borderId="30" xfId="174" applyNumberFormat="1" applyFont="1" applyBorder="1"/>
    <xf numFmtId="190" fontId="1" fillId="55" borderId="30" xfId="174" applyNumberFormat="1" applyFont="1" applyFill="1" applyBorder="1"/>
    <xf numFmtId="177" fontId="1" fillId="0" borderId="118" xfId="174" applyNumberFormat="1" applyFont="1" applyBorder="1"/>
    <xf numFmtId="190" fontId="1" fillId="55" borderId="121" xfId="174" applyNumberFormat="1" applyFont="1" applyFill="1" applyBorder="1"/>
    <xf numFmtId="190" fontId="1" fillId="0" borderId="65" xfId="179" applyNumberFormat="1" applyFont="1" applyBorder="1"/>
    <xf numFmtId="190" fontId="52" fillId="0" borderId="30" xfId="166" applyNumberFormat="1" applyFont="1" applyBorder="1">
      <alignment vertical="center"/>
    </xf>
    <xf numFmtId="190" fontId="52" fillId="0" borderId="84" xfId="166" applyNumberFormat="1" applyFont="1" applyBorder="1">
      <alignment vertical="center"/>
    </xf>
    <xf numFmtId="190" fontId="1" fillId="0" borderId="30" xfId="179" applyNumberFormat="1" applyFont="1" applyBorder="1"/>
    <xf numFmtId="190" fontId="1" fillId="0" borderId="117" xfId="179" applyNumberFormat="1" applyFont="1" applyBorder="1"/>
    <xf numFmtId="176" fontId="1" fillId="0" borderId="18" xfId="179" applyNumberFormat="1" applyFont="1" applyBorder="1"/>
    <xf numFmtId="182" fontId="1" fillId="0" borderId="18" xfId="179" applyNumberFormat="1" applyFont="1" applyBorder="1"/>
    <xf numFmtId="176" fontId="1" fillId="0" borderId="22" xfId="179" applyNumberFormat="1" applyFont="1" applyBorder="1"/>
    <xf numFmtId="182" fontId="1" fillId="0" borderId="36" xfId="179" applyNumberFormat="1" applyFont="1" applyBorder="1"/>
    <xf numFmtId="176" fontId="1" fillId="0" borderId="18" xfId="177" applyNumberFormat="1" applyFont="1" applyBorder="1"/>
    <xf numFmtId="190" fontId="1" fillId="0" borderId="36" xfId="177" applyNumberFormat="1" applyFont="1" applyBorder="1"/>
    <xf numFmtId="190" fontId="1" fillId="55" borderId="17" xfId="174" applyNumberFormat="1" applyFont="1" applyFill="1" applyBorder="1"/>
    <xf numFmtId="190" fontId="1" fillId="55" borderId="122" xfId="174" applyNumberFormat="1" applyFont="1" applyFill="1" applyBorder="1"/>
    <xf numFmtId="190" fontId="1" fillId="0" borderId="21" xfId="177" applyNumberFormat="1" applyFont="1" applyBorder="1"/>
    <xf numFmtId="190" fontId="52" fillId="0" borderId="18" xfId="166" applyNumberFormat="1" applyFont="1" applyBorder="1">
      <alignment vertical="center"/>
    </xf>
    <xf numFmtId="190" fontId="1" fillId="0" borderId="21" xfId="177" applyNumberFormat="1" applyFont="1" applyBorder="1" applyAlignment="1">
      <alignment horizontal="right"/>
    </xf>
    <xf numFmtId="190" fontId="1" fillId="0" borderId="18" xfId="177" applyNumberFormat="1" applyFont="1" applyBorder="1" applyAlignment="1">
      <alignment horizontal="right"/>
    </xf>
    <xf numFmtId="190" fontId="1" fillId="0" borderId="110" xfId="177" applyNumberFormat="1" applyFont="1" applyBorder="1" applyAlignment="1">
      <alignment horizontal="right"/>
    </xf>
    <xf numFmtId="190" fontId="1" fillId="0" borderId="18" xfId="177" applyNumberFormat="1" applyFont="1" applyBorder="1"/>
    <xf numFmtId="190" fontId="1" fillId="0" borderId="110" xfId="177" applyNumberFormat="1" applyFont="1" applyBorder="1"/>
    <xf numFmtId="190" fontId="1" fillId="0" borderId="84" xfId="177" applyNumberFormat="1" applyFont="1" applyBorder="1"/>
    <xf numFmtId="176" fontId="1" fillId="0" borderId="23" xfId="179" applyNumberFormat="1" applyFont="1" applyBorder="1"/>
    <xf numFmtId="182" fontId="1" fillId="0" borderId="23" xfId="179" applyNumberFormat="1" applyFont="1" applyBorder="1"/>
    <xf numFmtId="176" fontId="1" fillId="0" borderId="39" xfId="179" applyNumberFormat="1" applyFont="1" applyBorder="1"/>
    <xf numFmtId="182" fontId="1" fillId="0" borderId="40" xfId="179" applyNumberFormat="1" applyFont="1" applyBorder="1"/>
    <xf numFmtId="176" fontId="1" fillId="0" borderId="23" xfId="177" applyNumberFormat="1" applyFont="1" applyBorder="1"/>
    <xf numFmtId="190" fontId="1" fillId="0" borderId="40" xfId="177" applyNumberFormat="1" applyFont="1" applyBorder="1"/>
    <xf numFmtId="177" fontId="1" fillId="0" borderId="23" xfId="174" applyNumberFormat="1" applyFont="1" applyBorder="1"/>
    <xf numFmtId="190" fontId="1" fillId="55" borderId="23" xfId="174" applyNumberFormat="1" applyFont="1" applyFill="1" applyBorder="1"/>
    <xf numFmtId="177" fontId="1" fillId="0" borderId="39" xfId="174" applyNumberFormat="1" applyFont="1" applyBorder="1"/>
    <xf numFmtId="190" fontId="1" fillId="55" borderId="123" xfId="174" applyNumberFormat="1" applyFont="1" applyFill="1" applyBorder="1"/>
    <xf numFmtId="190" fontId="1" fillId="0" borderId="45" xfId="177" applyNumberFormat="1" applyFont="1" applyBorder="1"/>
    <xf numFmtId="190" fontId="52" fillId="0" borderId="23" xfId="166" applyNumberFormat="1" applyFont="1" applyBorder="1">
      <alignment vertical="center"/>
    </xf>
    <xf numFmtId="190" fontId="52" fillId="0" borderId="146" xfId="166" applyNumberFormat="1" applyFont="1" applyBorder="1">
      <alignment vertical="center"/>
    </xf>
    <xf numFmtId="190" fontId="1" fillId="0" borderId="23" xfId="177" applyNumberFormat="1" applyFont="1" applyBorder="1"/>
    <xf numFmtId="190" fontId="1" fillId="0" borderId="67" xfId="177" applyNumberFormat="1" applyFont="1" applyBorder="1"/>
    <xf numFmtId="0" fontId="1" fillId="0" borderId="0" xfId="183" applyFont="1" applyAlignment="1">
      <alignment vertical="center"/>
    </xf>
    <xf numFmtId="0" fontId="0" fillId="0" borderId="83" xfId="191" applyFont="1" applyFill="1" applyBorder="1" applyAlignment="1">
      <alignment horizontal="center"/>
    </xf>
    <xf numFmtId="0" fontId="0" fillId="0" borderId="83" xfId="191" applyFont="1" applyBorder="1" applyAlignment="1">
      <alignment horizontal="center"/>
    </xf>
    <xf numFmtId="0" fontId="0" fillId="0" borderId="71" xfId="191" applyFont="1" applyBorder="1" applyAlignment="1">
      <alignment horizontal="center"/>
    </xf>
    <xf numFmtId="0" fontId="0" fillId="0" borderId="62" xfId="239" applyFont="1" applyBorder="1" applyAlignment="1">
      <alignment horizontal="center"/>
    </xf>
    <xf numFmtId="0" fontId="0" fillId="0" borderId="95" xfId="239" applyFont="1" applyBorder="1" applyAlignment="1">
      <alignment horizontal="center"/>
    </xf>
    <xf numFmtId="0" fontId="0" fillId="55" borderId="62" xfId="239" applyFont="1" applyFill="1" applyBorder="1" applyAlignment="1">
      <alignment horizontal="center"/>
    </xf>
    <xf numFmtId="0" fontId="0" fillId="55" borderId="51" xfId="239" applyFont="1" applyFill="1" applyBorder="1" applyAlignment="1">
      <alignment horizontal="center"/>
    </xf>
    <xf numFmtId="0" fontId="0" fillId="0" borderId="134" xfId="189" applyFont="1" applyBorder="1" applyAlignment="1">
      <alignment horizontal="center"/>
    </xf>
    <xf numFmtId="0" fontId="1" fillId="0" borderId="69" xfId="191" applyFont="1" applyBorder="1" applyAlignment="1">
      <alignment horizontal="center"/>
    </xf>
    <xf numFmtId="0" fontId="1" fillId="0" borderId="34" xfId="191" applyFont="1" applyBorder="1" applyAlignment="1">
      <alignment horizontal="center"/>
    </xf>
    <xf numFmtId="0" fontId="1" fillId="0" borderId="33" xfId="191" applyFont="1" applyBorder="1" applyAlignment="1">
      <alignment horizontal="center"/>
    </xf>
    <xf numFmtId="0" fontId="1" fillId="0" borderId="96" xfId="191" applyFont="1" applyBorder="1" applyAlignment="1">
      <alignment horizontal="center" vertical="center"/>
    </xf>
    <xf numFmtId="0" fontId="1" fillId="0" borderId="98" xfId="191" applyFont="1" applyBorder="1" applyAlignment="1">
      <alignment horizontal="center" vertical="center"/>
    </xf>
    <xf numFmtId="0" fontId="1" fillId="55" borderId="147" xfId="240" applyFont="1" applyFill="1" applyBorder="1" applyAlignment="1">
      <alignment horizontal="center" vertical="center"/>
    </xf>
    <xf numFmtId="0" fontId="1" fillId="55" borderId="119" xfId="240" applyFont="1" applyFill="1" applyBorder="1" applyAlignment="1">
      <alignment horizontal="center" vertical="center"/>
    </xf>
    <xf numFmtId="0" fontId="1" fillId="55" borderId="16" xfId="196" applyFont="1" applyFill="1" applyBorder="1" applyAlignment="1">
      <alignment horizontal="center" vertical="center"/>
    </xf>
    <xf numFmtId="0" fontId="1" fillId="55" borderId="35" xfId="196" applyFont="1" applyFill="1" applyBorder="1" applyAlignment="1">
      <alignment horizontal="center" vertical="center"/>
    </xf>
    <xf numFmtId="0" fontId="1" fillId="0" borderId="105" xfId="196" applyFont="1" applyBorder="1" applyAlignment="1">
      <alignment horizontal="center" vertical="distributed" textRotation="255" justifyLastLine="1"/>
    </xf>
    <xf numFmtId="0" fontId="1" fillId="0" borderId="70" xfId="196" applyFont="1" applyBorder="1" applyAlignment="1">
      <alignment vertical="distributed" textRotation="255" justifyLastLine="1"/>
    </xf>
    <xf numFmtId="0" fontId="1" fillId="0" borderId="58" xfId="196" applyFont="1" applyBorder="1" applyAlignment="1">
      <alignment vertical="distributed" textRotation="255" justifyLastLine="1"/>
    </xf>
    <xf numFmtId="0" fontId="1" fillId="0" borderId="99" xfId="196" applyFont="1" applyBorder="1" applyAlignment="1">
      <alignment horizontal="center" vertical="center" textRotation="255"/>
    </xf>
    <xf numFmtId="0" fontId="1" fillId="0" borderId="101" xfId="196" applyFont="1" applyBorder="1" applyAlignment="1">
      <alignment horizontal="center" vertical="center" textRotation="255"/>
    </xf>
    <xf numFmtId="0" fontId="1" fillId="0" borderId="44" xfId="196" applyFont="1" applyBorder="1" applyAlignment="1">
      <alignment horizontal="center" vertical="center" textRotation="255"/>
    </xf>
    <xf numFmtId="0" fontId="1" fillId="0" borderId="99" xfId="196" applyFont="1" applyBorder="1" applyAlignment="1">
      <alignment horizontal="center" vertical="distributed" textRotation="255" justifyLastLine="1"/>
    </xf>
    <xf numFmtId="0" fontId="1" fillId="0" borderId="101" xfId="196" applyFont="1" applyBorder="1" applyAlignment="1">
      <alignment horizontal="center" vertical="distributed" textRotation="255" justifyLastLine="1"/>
    </xf>
    <xf numFmtId="0" fontId="1" fillId="0" borderId="44" xfId="196" applyFont="1" applyBorder="1" applyAlignment="1">
      <alignment horizontal="center" vertical="distributed" textRotation="255" justifyLastLine="1"/>
    </xf>
    <xf numFmtId="0" fontId="1" fillId="0" borderId="16" xfId="196" applyFont="1" applyBorder="1" applyAlignment="1">
      <alignment horizontal="center" vertical="center"/>
    </xf>
    <xf numFmtId="0" fontId="1" fillId="0" borderId="35" xfId="196" applyFont="1" applyBorder="1" applyAlignment="1">
      <alignment horizontal="center" vertical="center"/>
    </xf>
    <xf numFmtId="0" fontId="1" fillId="0" borderId="36" xfId="196" applyFont="1" applyBorder="1" applyAlignment="1">
      <alignment horizontal="center"/>
    </xf>
    <xf numFmtId="0" fontId="1" fillId="0" borderId="22" xfId="196" applyFont="1" applyBorder="1" applyAlignment="1">
      <alignment horizontal="center"/>
    </xf>
    <xf numFmtId="0" fontId="1" fillId="0" borderId="107" xfId="196" applyFont="1" applyBorder="1" applyAlignment="1">
      <alignment horizontal="center" vertical="distributed" textRotation="255" justifyLastLine="1"/>
    </xf>
    <xf numFmtId="0" fontId="1" fillId="0" borderId="70" xfId="196" applyFont="1" applyBorder="1" applyAlignment="1">
      <alignment horizontal="center" vertical="distributed" textRotation="255" justifyLastLine="1"/>
    </xf>
    <xf numFmtId="0" fontId="1" fillId="0" borderId="92" xfId="196" applyFont="1" applyBorder="1" applyAlignment="1">
      <alignment horizontal="center" vertical="distributed" textRotation="255" justifyLastLine="1"/>
    </xf>
    <xf numFmtId="0" fontId="1" fillId="0" borderId="103" xfId="196" applyFont="1" applyBorder="1" applyAlignment="1">
      <alignment horizontal="center" vertical="distributed" textRotation="255" justifyLastLine="1"/>
    </xf>
    <xf numFmtId="0" fontId="1" fillId="0" borderId="103" xfId="196" applyFont="1" applyBorder="1" applyAlignment="1">
      <alignment horizontal="center" vertical="center" textRotation="255"/>
    </xf>
    <xf numFmtId="0" fontId="1" fillId="0" borderId="14" xfId="194" applyFont="1" applyBorder="1" applyAlignment="1">
      <alignment horizontal="right"/>
    </xf>
    <xf numFmtId="0" fontId="1" fillId="0" borderId="68" xfId="198" applyFont="1" applyBorder="1" applyAlignment="1">
      <alignment horizontal="center"/>
    </xf>
    <xf numFmtId="0" fontId="1" fillId="0" borderId="126" xfId="198" applyFont="1" applyBorder="1" applyAlignment="1">
      <alignment horizontal="center"/>
    </xf>
    <xf numFmtId="0" fontId="1" fillId="0" borderId="125" xfId="198" applyFont="1" applyBorder="1" applyAlignment="1">
      <alignment horizontal="center"/>
    </xf>
    <xf numFmtId="0" fontId="1" fillId="0" borderId="96" xfId="200" applyFont="1" applyBorder="1" applyAlignment="1">
      <alignment vertical="center"/>
    </xf>
    <xf numFmtId="0" fontId="1" fillId="0" borderId="63" xfId="200" applyFont="1" applyBorder="1" applyAlignment="1">
      <alignment vertical="center"/>
    </xf>
    <xf numFmtId="0" fontId="1" fillId="0" borderId="126" xfId="200" applyFont="1" applyBorder="1" applyAlignment="1">
      <alignment horizontal="center"/>
    </xf>
    <xf numFmtId="0" fontId="1" fillId="0" borderId="125" xfId="200" applyFont="1" applyBorder="1" applyAlignment="1">
      <alignment horizontal="center"/>
    </xf>
    <xf numFmtId="0" fontId="1" fillId="0" borderId="68" xfId="200" applyFont="1" applyBorder="1" applyAlignment="1">
      <alignment horizontal="center"/>
    </xf>
    <xf numFmtId="0" fontId="1" fillId="0" borderId="0" xfId="211" applyFont="1" applyFill="1" applyAlignment="1">
      <alignment horizontal="left"/>
    </xf>
    <xf numFmtId="0" fontId="1" fillId="0" borderId="0" xfId="0" applyFont="1" applyAlignment="1"/>
    <xf numFmtId="177" fontId="1" fillId="0" borderId="66" xfId="216" applyNumberFormat="1" applyFont="1" applyFill="1" applyBorder="1" applyAlignment="1">
      <alignment horizontal="center"/>
    </xf>
    <xf numFmtId="177" fontId="1" fillId="0" borderId="125" xfId="216" applyNumberFormat="1" applyFont="1" applyFill="1" applyBorder="1" applyAlignment="1">
      <alignment horizontal="center"/>
    </xf>
    <xf numFmtId="177" fontId="1" fillId="0" borderId="126" xfId="216" applyNumberFormat="1" applyFont="1" applyFill="1" applyBorder="1" applyAlignment="1">
      <alignment horizontal="center"/>
    </xf>
    <xf numFmtId="177" fontId="1" fillId="0" borderId="69" xfId="216" applyNumberFormat="1" applyFont="1" applyFill="1" applyBorder="1" applyAlignment="1">
      <alignment horizontal="center"/>
    </xf>
    <xf numFmtId="0" fontId="1" fillId="0" borderId="127" xfId="201" applyFont="1" applyBorder="1" applyAlignment="1">
      <alignment horizontal="center" vertical="center"/>
    </xf>
    <xf numFmtId="0" fontId="1" fillId="0" borderId="52" xfId="201" applyFont="1" applyBorder="1" applyAlignment="1">
      <alignment horizontal="center" vertical="center"/>
    </xf>
    <xf numFmtId="0" fontId="1" fillId="0" borderId="13" xfId="201" applyFont="1" applyBorder="1" applyAlignment="1">
      <alignment horizontal="center" vertical="center"/>
    </xf>
    <xf numFmtId="0" fontId="1" fillId="0" borderId="10" xfId="201" applyNumberFormat="1" applyFont="1" applyBorder="1" applyAlignment="1">
      <alignment horizontal="center" vertical="center" wrapText="1"/>
    </xf>
    <xf numFmtId="0" fontId="1" fillId="0" borderId="52" xfId="201" applyFont="1" applyBorder="1" applyAlignment="1">
      <alignment horizontal="center" vertical="center" wrapText="1"/>
    </xf>
    <xf numFmtId="0" fontId="1" fillId="0" borderId="13" xfId="201" applyFont="1" applyBorder="1" applyAlignment="1">
      <alignment horizontal="center" vertical="center" wrapText="1"/>
    </xf>
    <xf numFmtId="0" fontId="1" fillId="0" borderId="52" xfId="202" applyFont="1" applyBorder="1" applyAlignment="1">
      <alignment horizontal="center" vertical="top" textRotation="255"/>
    </xf>
    <xf numFmtId="0" fontId="1" fillId="0" borderId="13" xfId="202" applyFont="1" applyBorder="1" applyAlignment="1">
      <alignment horizontal="center" vertical="top" textRotation="255"/>
    </xf>
    <xf numFmtId="0" fontId="1" fillId="0" borderId="10" xfId="202" applyFont="1" applyBorder="1" applyAlignment="1">
      <alignment horizontal="center" vertical="top" textRotation="255"/>
    </xf>
    <xf numFmtId="0" fontId="1" fillId="0" borderId="0" xfId="202" applyFont="1" applyAlignment="1"/>
    <xf numFmtId="0" fontId="1" fillId="0" borderId="23" xfId="173" applyFont="1" applyFill="1" applyBorder="1" applyAlignment="1">
      <alignment horizontal="center"/>
    </xf>
    <xf numFmtId="0" fontId="1" fillId="0" borderId="32" xfId="173" applyFont="1" applyFill="1" applyBorder="1" applyAlignment="1">
      <alignment horizontal="center"/>
    </xf>
    <xf numFmtId="0" fontId="1" fillId="0" borderId="128" xfId="173" applyFont="1" applyFill="1" applyBorder="1" applyAlignment="1">
      <alignment horizontal="center"/>
    </xf>
    <xf numFmtId="0" fontId="1" fillId="0" borderId="74" xfId="173" applyFont="1" applyFill="1" applyBorder="1" applyAlignment="1">
      <alignment horizontal="center"/>
    </xf>
    <xf numFmtId="0" fontId="1" fillId="0" borderId="76" xfId="173" applyFont="1" applyFill="1" applyBorder="1" applyAlignment="1">
      <alignment horizontal="center"/>
    </xf>
    <xf numFmtId="0" fontId="1" fillId="0" borderId="105" xfId="173" applyFont="1" applyFill="1" applyBorder="1" applyAlignment="1">
      <alignment vertical="distributed" textRotation="255" justifyLastLine="1"/>
    </xf>
    <xf numFmtId="0" fontId="1" fillId="0" borderId="70" xfId="173" applyFont="1" applyFill="1" applyBorder="1" applyAlignment="1">
      <alignment vertical="distributed" textRotation="255" justifyLastLine="1"/>
    </xf>
    <xf numFmtId="0" fontId="1" fillId="0" borderId="92" xfId="173" applyFont="1" applyFill="1" applyBorder="1" applyAlignment="1">
      <alignment vertical="distributed" textRotation="255" justifyLastLine="1"/>
    </xf>
    <xf numFmtId="0" fontId="1" fillId="0" borderId="105" xfId="173" applyFont="1" applyFill="1" applyBorder="1" applyAlignment="1">
      <alignment horizontal="center" vertical="distributed" textRotation="255" justifyLastLine="1"/>
    </xf>
    <xf numFmtId="0" fontId="1" fillId="0" borderId="16" xfId="173" applyFont="1" applyFill="1" applyBorder="1" applyAlignment="1">
      <alignment horizontal="center" vertical="center" wrapText="1"/>
    </xf>
    <xf numFmtId="0" fontId="1" fillId="0" borderId="72" xfId="173" applyFont="1" applyFill="1" applyBorder="1" applyAlignment="1">
      <alignment horizontal="center" vertical="center" wrapText="1"/>
    </xf>
    <xf numFmtId="0" fontId="1" fillId="0" borderId="17" xfId="173" applyFont="1" applyFill="1" applyBorder="1" applyAlignment="1">
      <alignment horizontal="center" vertical="center" wrapText="1"/>
    </xf>
    <xf numFmtId="0" fontId="1" fillId="0" borderId="19" xfId="173" applyFont="1" applyFill="1" applyBorder="1" applyAlignment="1">
      <alignment horizontal="center" vertical="center" wrapText="1"/>
    </xf>
    <xf numFmtId="0" fontId="1" fillId="0" borderId="68" xfId="188" applyFont="1" applyFill="1" applyBorder="1" applyAlignment="1">
      <alignment horizontal="center"/>
    </xf>
    <xf numFmtId="0" fontId="1" fillId="0" borderId="125" xfId="188" applyFont="1" applyFill="1" applyBorder="1" applyAlignment="1">
      <alignment horizontal="center"/>
    </xf>
    <xf numFmtId="0" fontId="1" fillId="0" borderId="126" xfId="188" applyFont="1" applyFill="1" applyBorder="1" applyAlignment="1">
      <alignment horizontal="center"/>
    </xf>
    <xf numFmtId="0" fontId="1" fillId="0" borderId="150" xfId="213" applyFont="1" applyFill="1" applyBorder="1" applyAlignment="1"/>
    <xf numFmtId="0" fontId="1" fillId="0" borderId="116" xfId="0" applyFont="1" applyBorder="1" applyAlignment="1"/>
    <xf numFmtId="0" fontId="1" fillId="0" borderId="10" xfId="225" applyFont="1" applyFill="1" applyBorder="1" applyAlignment="1">
      <alignment horizontal="center" vertical="center"/>
    </xf>
    <xf numFmtId="0" fontId="1" fillId="0" borderId="12" xfId="225" applyFont="1" applyFill="1" applyBorder="1" applyAlignment="1">
      <alignment horizontal="center"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00" xfId="225" applyFont="1" applyFill="1" applyBorder="1" applyAlignment="1">
      <alignment horizontal="center" vertical="center"/>
    </xf>
    <xf numFmtId="0" fontId="1" fillId="0" borderId="103" xfId="0" applyFont="1" applyFill="1" applyBorder="1" applyAlignment="1">
      <alignment horizontal="center" vertical="center"/>
    </xf>
    <xf numFmtId="0" fontId="1" fillId="0" borderId="100" xfId="225" applyFont="1" applyFill="1" applyBorder="1" applyAlignment="1">
      <alignment horizontal="center"/>
    </xf>
    <xf numFmtId="0" fontId="1" fillId="0" borderId="11" xfId="0" applyFont="1" applyFill="1" applyBorder="1" applyAlignment="1">
      <alignment horizontal="center"/>
    </xf>
    <xf numFmtId="0" fontId="1" fillId="0" borderId="109" xfId="0" applyFont="1" applyFill="1" applyBorder="1" applyAlignment="1">
      <alignment horizontal="center"/>
    </xf>
    <xf numFmtId="0" fontId="1" fillId="0" borderId="70" xfId="225" applyFont="1" applyFill="1" applyBorder="1" applyAlignment="1"/>
    <xf numFmtId="0" fontId="1" fillId="0" borderId="70" xfId="0" applyFont="1" applyBorder="1" applyAlignment="1"/>
    <xf numFmtId="0" fontId="1" fillId="0" borderId="69" xfId="174" applyFont="1" applyBorder="1" applyAlignment="1">
      <alignment horizontal="center"/>
    </xf>
    <xf numFmtId="0" fontId="1" fillId="0" borderId="33" xfId="174" applyFont="1" applyBorder="1" applyAlignment="1">
      <alignment horizontal="center"/>
    </xf>
    <xf numFmtId="0" fontId="1" fillId="0" borderId="66" xfId="176" applyFont="1" applyBorder="1" applyAlignment="1">
      <alignment horizontal="center"/>
    </xf>
    <xf numFmtId="0" fontId="1" fillId="0" borderId="69" xfId="176" applyFont="1" applyBorder="1" applyAlignment="1">
      <alignment horizontal="center"/>
    </xf>
    <xf numFmtId="0" fontId="1" fillId="0" borderId="66" xfId="174" applyFont="1" applyBorder="1" applyAlignment="1">
      <alignment horizontal="center"/>
    </xf>
    <xf numFmtId="0" fontId="1" fillId="0" borderId="34" xfId="174" applyFont="1" applyBorder="1" applyAlignment="1">
      <alignment horizontal="center"/>
    </xf>
    <xf numFmtId="0" fontId="4" fillId="0" borderId="0" xfId="182" applyFont="1" applyAlignment="1">
      <alignment vertical="center"/>
    </xf>
    <xf numFmtId="0" fontId="1" fillId="0" borderId="0" xfId="177" applyFont="1" applyAlignment="1">
      <alignment horizontal="left" vertical="center"/>
    </xf>
    <xf numFmtId="0" fontId="4" fillId="0" borderId="0" xfId="183" applyFont="1" applyAlignment="1">
      <alignment vertical="center"/>
    </xf>
    <xf numFmtId="0" fontId="1" fillId="0" borderId="21" xfId="177" applyFont="1" applyBorder="1" applyAlignment="1">
      <alignment horizontal="center"/>
    </xf>
    <xf numFmtId="0" fontId="1" fillId="0" borderId="36" xfId="177" applyFont="1" applyBorder="1" applyAlignment="1">
      <alignment horizontal="center"/>
    </xf>
    <xf numFmtId="0" fontId="1" fillId="0" borderId="21" xfId="179" applyFont="1" applyBorder="1" applyAlignment="1">
      <alignment horizontal="center"/>
    </xf>
    <xf numFmtId="0" fontId="1" fillId="0" borderId="22" xfId="179" applyFont="1" applyBorder="1" applyAlignment="1">
      <alignment horizontal="center"/>
    </xf>
    <xf numFmtId="0" fontId="1" fillId="0" borderId="83" xfId="179" applyFont="1" applyBorder="1" applyAlignment="1">
      <alignment horizontal="center"/>
    </xf>
    <xf numFmtId="0" fontId="1" fillId="0" borderId="36" xfId="179" applyFont="1" applyBorder="1" applyAlignment="1">
      <alignment horizontal="center"/>
    </xf>
    <xf numFmtId="0" fontId="1" fillId="0" borderId="110" xfId="179" applyFont="1" applyBorder="1" applyAlignment="1">
      <alignment horizontal="center"/>
    </xf>
    <xf numFmtId="0" fontId="1" fillId="0" borderId="134" xfId="179" applyFont="1" applyBorder="1" applyAlignment="1">
      <alignment horizontal="center"/>
    </xf>
    <xf numFmtId="0" fontId="1" fillId="0" borderId="40" xfId="179" applyFont="1" applyBorder="1" applyAlignment="1">
      <alignment horizontal="center"/>
    </xf>
    <xf numFmtId="0" fontId="1" fillId="0" borderId="67" xfId="179" applyFont="1" applyBorder="1" applyAlignment="1">
      <alignment horizontal="center"/>
    </xf>
    <xf numFmtId="0" fontId="1" fillId="0" borderId="107" xfId="179" applyFont="1" applyBorder="1" applyAlignment="1">
      <alignment vertical="distributed" textRotation="255" justifyLastLine="1"/>
    </xf>
    <xf numFmtId="0" fontId="1" fillId="0" borderId="70" xfId="179" applyFont="1" applyBorder="1" applyAlignment="1">
      <alignment vertical="distributed" textRotation="255" justifyLastLine="1"/>
    </xf>
    <xf numFmtId="0" fontId="1" fillId="0" borderId="58" xfId="179" applyFont="1" applyBorder="1" applyAlignment="1">
      <alignment vertical="distributed" textRotation="255" justifyLastLine="1"/>
    </xf>
    <xf numFmtId="0" fontId="1" fillId="0" borderId="19" xfId="179" applyFont="1" applyBorder="1" applyAlignment="1">
      <alignment horizontal="center" vertical="center" wrapText="1"/>
    </xf>
    <xf numFmtId="0" fontId="1" fillId="0" borderId="72" xfId="179" applyFont="1" applyBorder="1" applyAlignment="1">
      <alignment horizontal="center" vertical="center" wrapText="1"/>
    </xf>
    <xf numFmtId="0" fontId="1" fillId="0" borderId="17" xfId="179" applyFont="1" applyBorder="1" applyAlignment="1">
      <alignment horizontal="center" vertical="center" wrapText="1"/>
    </xf>
    <xf numFmtId="0" fontId="1" fillId="0" borderId="18" xfId="179" applyFont="1" applyBorder="1" applyAlignment="1">
      <alignment horizontal="center"/>
    </xf>
    <xf numFmtId="0" fontId="1" fillId="0" borderId="31" xfId="179" applyFont="1" applyBorder="1" applyAlignment="1">
      <alignment horizontal="center"/>
    </xf>
    <xf numFmtId="0" fontId="1" fillId="0" borderId="129" xfId="179" applyFont="1" applyBorder="1" applyAlignment="1">
      <alignment horizontal="center"/>
    </xf>
    <xf numFmtId="0" fontId="1" fillId="0" borderId="126" xfId="179" applyFont="1" applyBorder="1" applyAlignment="1">
      <alignment horizontal="center"/>
    </xf>
    <xf numFmtId="0" fontId="1" fillId="0" borderId="130" xfId="179" applyFont="1" applyBorder="1" applyAlignment="1">
      <alignment horizontal="center"/>
    </xf>
    <xf numFmtId="0" fontId="1" fillId="0" borderId="69" xfId="179" applyFont="1" applyBorder="1" applyAlignment="1">
      <alignment horizontal="center"/>
    </xf>
    <xf numFmtId="0" fontId="1" fillId="0" borderId="34" xfId="179" applyFont="1" applyBorder="1" applyAlignment="1">
      <alignment horizontal="center"/>
    </xf>
    <xf numFmtId="0" fontId="1" fillId="0" borderId="33" xfId="179" applyFont="1" applyBorder="1" applyAlignment="1">
      <alignment horizontal="center"/>
    </xf>
    <xf numFmtId="0" fontId="1" fillId="0" borderId="84" xfId="177" applyFont="1" applyBorder="1" applyAlignment="1">
      <alignment horizontal="center"/>
    </xf>
    <xf numFmtId="0" fontId="1" fillId="0" borderId="68" xfId="179" applyFont="1" applyBorder="1" applyAlignment="1">
      <alignment horizontal="center"/>
    </xf>
    <xf numFmtId="0" fontId="1" fillId="0" borderId="58" xfId="179" applyFont="1" applyBorder="1" applyAlignment="1">
      <alignment horizontal="center"/>
    </xf>
    <xf numFmtId="0" fontId="1" fillId="0" borderId="17" xfId="179" applyFont="1" applyBorder="1" applyAlignment="1">
      <alignment horizontal="center"/>
    </xf>
    <xf numFmtId="0" fontId="1" fillId="0" borderId="77" xfId="179" applyFont="1" applyBorder="1" applyAlignment="1">
      <alignment horizontal="center"/>
    </xf>
    <xf numFmtId="0" fontId="1" fillId="0" borderId="10" xfId="179" applyFont="1" applyBorder="1" applyAlignment="1">
      <alignment horizontal="center"/>
    </xf>
    <xf numFmtId="0" fontId="1" fillId="0" borderId="11" xfId="179" applyFont="1" applyBorder="1" applyAlignment="1">
      <alignment horizontal="center"/>
    </xf>
    <xf numFmtId="0" fontId="1" fillId="0" borderId="109" xfId="179" applyFont="1" applyBorder="1" applyAlignment="1">
      <alignment horizontal="center"/>
    </xf>
    <xf numFmtId="0" fontId="1" fillId="0" borderId="52" xfId="179" applyFont="1" applyBorder="1" applyAlignment="1">
      <alignment horizontal="center"/>
    </xf>
    <xf numFmtId="0" fontId="1" fillId="0" borderId="0" xfId="179" applyFont="1" applyBorder="1" applyAlignment="1">
      <alignment horizontal="center"/>
    </xf>
    <xf numFmtId="0" fontId="1" fillId="0" borderId="73" xfId="179" applyFont="1" applyBorder="1" applyAlignment="1">
      <alignment horizontal="center"/>
    </xf>
    <xf numFmtId="0" fontId="1" fillId="0" borderId="131" xfId="179" applyFont="1" applyBorder="1" applyAlignment="1">
      <alignment horizontal="center"/>
    </xf>
    <xf numFmtId="0" fontId="1" fillId="0" borderId="132" xfId="179" applyFont="1" applyBorder="1" applyAlignment="1">
      <alignment horizontal="center"/>
    </xf>
    <xf numFmtId="0" fontId="1" fillId="0" borderId="133" xfId="179" applyFont="1" applyBorder="1" applyAlignment="1">
      <alignment horizontal="center"/>
    </xf>
  </cellXfs>
  <cellStyles count="284">
    <cellStyle name="20% - アクセント 1" xfId="1" builtinId="30" customBuiltin="1"/>
    <cellStyle name="20% - アクセント 1 2" xfId="2"/>
    <cellStyle name="20% - アクセント 1 3" xfId="3"/>
    <cellStyle name="20% - アクセント 1 4" xfId="4"/>
    <cellStyle name="20% - アクセント 1 5" xfId="243"/>
    <cellStyle name="20% - アクセント 2" xfId="5" builtinId="34" customBuiltin="1"/>
    <cellStyle name="20% - アクセント 2 2" xfId="6"/>
    <cellStyle name="20% - アクセント 2 3" xfId="7"/>
    <cellStyle name="20% - アクセント 2 4" xfId="8"/>
    <cellStyle name="20% - アクセント 2 5" xfId="244"/>
    <cellStyle name="20% - アクセント 3" xfId="9" builtinId="38" customBuiltin="1"/>
    <cellStyle name="20% - アクセント 3 2" xfId="10"/>
    <cellStyle name="20% - アクセント 3 3" xfId="11"/>
    <cellStyle name="20% - アクセント 3 4" xfId="12"/>
    <cellStyle name="20% - アクセント 3 5" xfId="245"/>
    <cellStyle name="20% - アクセント 4" xfId="13" builtinId="42" customBuiltin="1"/>
    <cellStyle name="20% - アクセント 4 2" xfId="14"/>
    <cellStyle name="20% - アクセント 4 3" xfId="15"/>
    <cellStyle name="20% - アクセント 4 4" xfId="16"/>
    <cellStyle name="20% - アクセント 4 5" xfId="246"/>
    <cellStyle name="20% - アクセント 5" xfId="17" builtinId="46" customBuiltin="1"/>
    <cellStyle name="20% - アクセント 5 2" xfId="18"/>
    <cellStyle name="20% - アクセント 5 3" xfId="19"/>
    <cellStyle name="20% - アクセント 5 4" xfId="20"/>
    <cellStyle name="20% - アクセント 5 5" xfId="247"/>
    <cellStyle name="20% - アクセント 6" xfId="21" builtinId="50" customBuiltin="1"/>
    <cellStyle name="20% - アクセント 6 2" xfId="22"/>
    <cellStyle name="20% - アクセント 6 3" xfId="23"/>
    <cellStyle name="20% - アクセント 6 4" xfId="24"/>
    <cellStyle name="20% - アクセント 6 5" xfId="248"/>
    <cellStyle name="40% - アクセント 1" xfId="25" builtinId="31" customBuiltin="1"/>
    <cellStyle name="40% - アクセント 1 2" xfId="26"/>
    <cellStyle name="40% - アクセント 1 3" xfId="27"/>
    <cellStyle name="40% - アクセント 1 4" xfId="28"/>
    <cellStyle name="40% - アクセント 1 5" xfId="249"/>
    <cellStyle name="40% - アクセント 2" xfId="29" builtinId="35" customBuiltin="1"/>
    <cellStyle name="40% - アクセント 2 2" xfId="30"/>
    <cellStyle name="40% - アクセント 2 3" xfId="31"/>
    <cellStyle name="40% - アクセント 2 4" xfId="32"/>
    <cellStyle name="40% - アクセント 2 5" xfId="250"/>
    <cellStyle name="40% - アクセント 3" xfId="33" builtinId="39" customBuiltin="1"/>
    <cellStyle name="40% - アクセント 3 2" xfId="34"/>
    <cellStyle name="40% - アクセント 3 3" xfId="35"/>
    <cellStyle name="40% - アクセント 3 4" xfId="36"/>
    <cellStyle name="40% - アクセント 3 5" xfId="251"/>
    <cellStyle name="40% - アクセント 4" xfId="37" builtinId="43" customBuiltin="1"/>
    <cellStyle name="40% - アクセント 4 2" xfId="38"/>
    <cellStyle name="40% - アクセント 4 3" xfId="39"/>
    <cellStyle name="40% - アクセント 4 4" xfId="40"/>
    <cellStyle name="40% - アクセント 4 5" xfId="252"/>
    <cellStyle name="40% - アクセント 5" xfId="41" builtinId="47" customBuiltin="1"/>
    <cellStyle name="40% - アクセント 5 2" xfId="42"/>
    <cellStyle name="40% - アクセント 5 3" xfId="43"/>
    <cellStyle name="40% - アクセント 5 4" xfId="44"/>
    <cellStyle name="40% - アクセント 5 5" xfId="253"/>
    <cellStyle name="40% - アクセント 6" xfId="45" builtinId="51" customBuiltin="1"/>
    <cellStyle name="40% - アクセント 6 2" xfId="46"/>
    <cellStyle name="40% - アクセント 6 3" xfId="47"/>
    <cellStyle name="40% - アクセント 6 4" xfId="48"/>
    <cellStyle name="40% - アクセント 6 5" xfId="254"/>
    <cellStyle name="60% - アクセント 1" xfId="49" builtinId="32" customBuiltin="1"/>
    <cellStyle name="60% - アクセント 1 2" xfId="50"/>
    <cellStyle name="60% - アクセント 1 3" xfId="51"/>
    <cellStyle name="60% - アクセント 1 4" xfId="52"/>
    <cellStyle name="60% - アクセント 1 5" xfId="255"/>
    <cellStyle name="60% - アクセント 2" xfId="53" builtinId="36" customBuiltin="1"/>
    <cellStyle name="60% - アクセント 2 2" xfId="54"/>
    <cellStyle name="60% - アクセント 2 3" xfId="55"/>
    <cellStyle name="60% - アクセント 2 4" xfId="56"/>
    <cellStyle name="60% - アクセント 2 5" xfId="256"/>
    <cellStyle name="60% - アクセント 3" xfId="57" builtinId="40" customBuiltin="1"/>
    <cellStyle name="60% - アクセント 3 2" xfId="58"/>
    <cellStyle name="60% - アクセント 3 3" xfId="59"/>
    <cellStyle name="60% - アクセント 3 4" xfId="60"/>
    <cellStyle name="60% - アクセント 3 5" xfId="257"/>
    <cellStyle name="60% - アクセント 4" xfId="61" builtinId="44" customBuiltin="1"/>
    <cellStyle name="60% - アクセント 4 2" xfId="62"/>
    <cellStyle name="60% - アクセント 4 3" xfId="63"/>
    <cellStyle name="60% - アクセント 4 4" xfId="64"/>
    <cellStyle name="60% - アクセント 4 5" xfId="258"/>
    <cellStyle name="60% - アクセント 5" xfId="65" builtinId="48" customBuiltin="1"/>
    <cellStyle name="60% - アクセント 5 2" xfId="66"/>
    <cellStyle name="60% - アクセント 5 3" xfId="67"/>
    <cellStyle name="60% - アクセント 5 4" xfId="68"/>
    <cellStyle name="60% - アクセント 5 5" xfId="259"/>
    <cellStyle name="60% - アクセント 6" xfId="69" builtinId="52" customBuiltin="1"/>
    <cellStyle name="60% - アクセント 6 2" xfId="70"/>
    <cellStyle name="60% - アクセント 6 3" xfId="71"/>
    <cellStyle name="60% - アクセント 6 4" xfId="72"/>
    <cellStyle name="60% - アクセント 6 5" xfId="260"/>
    <cellStyle name="アクセント 1" xfId="73" builtinId="29" customBuiltin="1"/>
    <cellStyle name="アクセント 1 2" xfId="74"/>
    <cellStyle name="アクセント 1 3" xfId="75"/>
    <cellStyle name="アクセント 1 4" xfId="76"/>
    <cellStyle name="アクセント 1 5" xfId="261"/>
    <cellStyle name="アクセント 2" xfId="77" builtinId="33" customBuiltin="1"/>
    <cellStyle name="アクセント 2 2" xfId="78"/>
    <cellStyle name="アクセント 2 3" xfId="79"/>
    <cellStyle name="アクセント 2 4" xfId="80"/>
    <cellStyle name="アクセント 2 5" xfId="262"/>
    <cellStyle name="アクセント 3" xfId="81" builtinId="37" customBuiltin="1"/>
    <cellStyle name="アクセント 3 2" xfId="82"/>
    <cellStyle name="アクセント 3 3" xfId="83"/>
    <cellStyle name="アクセント 3 4" xfId="84"/>
    <cellStyle name="アクセント 3 5" xfId="263"/>
    <cellStyle name="アクセント 4" xfId="85" builtinId="41" customBuiltin="1"/>
    <cellStyle name="アクセント 4 2" xfId="86"/>
    <cellStyle name="アクセント 4 3" xfId="87"/>
    <cellStyle name="アクセント 4 4" xfId="88"/>
    <cellStyle name="アクセント 4 5" xfId="264"/>
    <cellStyle name="アクセント 5" xfId="89" builtinId="45" customBuiltin="1"/>
    <cellStyle name="アクセント 5 2" xfId="90"/>
    <cellStyle name="アクセント 5 3" xfId="91"/>
    <cellStyle name="アクセント 5 4" xfId="92"/>
    <cellStyle name="アクセント 5 5" xfId="265"/>
    <cellStyle name="アクセント 6" xfId="93" builtinId="49" customBuiltin="1"/>
    <cellStyle name="アクセント 6 2" xfId="94"/>
    <cellStyle name="アクセント 6 3" xfId="95"/>
    <cellStyle name="アクセント 6 4" xfId="96"/>
    <cellStyle name="アクセント 6 5" xfId="266"/>
    <cellStyle name="タイトル" xfId="97" builtinId="15" customBuiltin="1"/>
    <cellStyle name="タイトル 2" xfId="98"/>
    <cellStyle name="タイトル 3" xfId="99"/>
    <cellStyle name="タイトル 4" xfId="100"/>
    <cellStyle name="タイトル 5" xfId="267"/>
    <cellStyle name="チェック セル" xfId="101" builtinId="23" customBuiltin="1"/>
    <cellStyle name="チェック セル 2" xfId="102"/>
    <cellStyle name="チェック セル 3" xfId="103"/>
    <cellStyle name="チェック セル 4" xfId="104"/>
    <cellStyle name="チェック セル 5" xfId="268"/>
    <cellStyle name="どちらでもない" xfId="105" builtinId="28" customBuiltin="1"/>
    <cellStyle name="どちらでもない 2" xfId="106"/>
    <cellStyle name="どちらでもない 3" xfId="107"/>
    <cellStyle name="どちらでもない 4" xfId="108"/>
    <cellStyle name="どちらでもない 5" xfId="269"/>
    <cellStyle name="メモ" xfId="109" builtinId="10" customBuiltin="1"/>
    <cellStyle name="メモ 2" xfId="110"/>
    <cellStyle name="メモ 2 2" xfId="227"/>
    <cellStyle name="メモ 3" xfId="111"/>
    <cellStyle name="メモ 3 2" xfId="228"/>
    <cellStyle name="メモ 4" xfId="112"/>
    <cellStyle name="メモ 5" xfId="113"/>
    <cellStyle name="メモ 6" xfId="114"/>
    <cellStyle name="メモ 7" xfId="270"/>
    <cellStyle name="リンク セル" xfId="115" builtinId="24" customBuiltin="1"/>
    <cellStyle name="リンク セル 2" xfId="116"/>
    <cellStyle name="リンク セル 3" xfId="117"/>
    <cellStyle name="リンク セル 4" xfId="118"/>
    <cellStyle name="悪い" xfId="119" builtinId="27" customBuiltin="1"/>
    <cellStyle name="悪い 2" xfId="120"/>
    <cellStyle name="悪い 3" xfId="121"/>
    <cellStyle name="悪い 4" xfId="122"/>
    <cellStyle name="悪い 5" xfId="271"/>
    <cellStyle name="計算" xfId="123" builtinId="22" customBuiltin="1"/>
    <cellStyle name="計算 2" xfId="124"/>
    <cellStyle name="計算 3" xfId="125"/>
    <cellStyle name="計算 4" xfId="126"/>
    <cellStyle name="計算 5" xfId="272"/>
    <cellStyle name="警告文" xfId="127" builtinId="11" customBuiltin="1"/>
    <cellStyle name="警告文 2" xfId="128"/>
    <cellStyle name="警告文 3" xfId="129"/>
    <cellStyle name="警告文 4" xfId="130"/>
    <cellStyle name="警告文 5" xfId="273"/>
    <cellStyle name="桁区切り" xfId="131" builtinId="6"/>
    <cellStyle name="桁区切り 2" xfId="212"/>
    <cellStyle name="桁区切り 3" xfId="236"/>
    <cellStyle name="見出し 1" xfId="132" builtinId="16" customBuiltin="1"/>
    <cellStyle name="見出し 1 2" xfId="133"/>
    <cellStyle name="見出し 1 3" xfId="134"/>
    <cellStyle name="見出し 1 4" xfId="135"/>
    <cellStyle name="見出し 2" xfId="136" builtinId="17" customBuiltin="1"/>
    <cellStyle name="見出し 2 2" xfId="137"/>
    <cellStyle name="見出し 2 3" xfId="138"/>
    <cellStyle name="見出し 2 4" xfId="139"/>
    <cellStyle name="見出し 2 5" xfId="274"/>
    <cellStyle name="見出し 3" xfId="140" builtinId="18" customBuiltin="1"/>
    <cellStyle name="見出し 3 2" xfId="141"/>
    <cellStyle name="見出し 3 3" xfId="142"/>
    <cellStyle name="見出し 3 4" xfId="143"/>
    <cellStyle name="見出し 4" xfId="144" builtinId="19" customBuiltin="1"/>
    <cellStyle name="見出し 4 2" xfId="145"/>
    <cellStyle name="見出し 4 3" xfId="146"/>
    <cellStyle name="見出し 4 4" xfId="147"/>
    <cellStyle name="集計" xfId="148" builtinId="25" customBuiltin="1"/>
    <cellStyle name="集計 2" xfId="149"/>
    <cellStyle name="集計 3" xfId="150"/>
    <cellStyle name="集計 4" xfId="151"/>
    <cellStyle name="集計 5" xfId="275"/>
    <cellStyle name="出力" xfId="152" builtinId="21" customBuiltin="1"/>
    <cellStyle name="出力 2" xfId="153"/>
    <cellStyle name="出力 3" xfId="154"/>
    <cellStyle name="出力 4" xfId="155"/>
    <cellStyle name="出力 5" xfId="276"/>
    <cellStyle name="説明文" xfId="156" builtinId="53" customBuiltin="1"/>
    <cellStyle name="説明文 2" xfId="157"/>
    <cellStyle name="説明文 3" xfId="158"/>
    <cellStyle name="説明文 4" xfId="159"/>
    <cellStyle name="入力" xfId="160" builtinId="20" customBuiltin="1"/>
    <cellStyle name="入力 2" xfId="161"/>
    <cellStyle name="入力 3" xfId="162"/>
    <cellStyle name="入力 4" xfId="163"/>
    <cellStyle name="入力 5" xfId="277"/>
    <cellStyle name="標準" xfId="0" builtinId="0"/>
    <cellStyle name="標準 10" xfId="242"/>
    <cellStyle name="標準 11" xfId="278"/>
    <cellStyle name="標準 12" xfId="280"/>
    <cellStyle name="標準 13" xfId="281"/>
    <cellStyle name="標準 14" xfId="282"/>
    <cellStyle name="標準 15" xfId="283"/>
    <cellStyle name="標準 2" xfId="164"/>
    <cellStyle name="標準 2 2" xfId="165"/>
    <cellStyle name="標準 2 2 2" xfId="229"/>
    <cellStyle name="標準 3" xfId="166"/>
    <cellStyle name="標準 4" xfId="167"/>
    <cellStyle name="標準 5" xfId="168"/>
    <cellStyle name="標準 6" xfId="235"/>
    <cellStyle name="標準 7" xfId="237"/>
    <cellStyle name="標準 8" xfId="238"/>
    <cellStyle name="標準 9" xfId="241"/>
    <cellStyle name="標準_（1）常住人口の推移_1" xfId="169"/>
    <cellStyle name="標準_（１０）移動人口の推移 2" xfId="224"/>
    <cellStyle name="標準_（１１）合計特殊出生率" xfId="170"/>
    <cellStyle name="標準_（１１）合計特殊出生率 2" xfId="230"/>
    <cellStyle name="標準_（１２）世帯数と人口 2" xfId="226"/>
    <cellStyle name="標準_（４）将来人口の推計" xfId="171"/>
    <cellStyle name="標準_（６）年齢別及び男女別人口 2" xfId="214"/>
    <cellStyle name="標準_（７）年齢階層別人口 2" xfId="218"/>
    <cellStyle name="標準_1　世帯数と人口 2" xfId="213"/>
    <cellStyle name="標準_1　世帯数と人口_（１２）世帯数と人口" xfId="172"/>
    <cellStyle name="標準_1　世帯数と人口_（１２）世帯数と人口_（１２）世帯数と人口 2" xfId="225"/>
    <cellStyle name="標準_10 移動人口の推移 2" xfId="223"/>
    <cellStyle name="標準_10 移動人口の推移_（１０）移動人口の推移" xfId="173"/>
    <cellStyle name="標準_11 世帯構成人員別世帯数" xfId="174"/>
    <cellStyle name="標準_11 世帯構成人員別世帯数_（１３）世帯構成人員別世帯数" xfId="175"/>
    <cellStyle name="標準_11 世帯構成人員別世帯数_（１３）世帯構成人員別世帯数_（１３）世帯構成人員別世帯数" xfId="176"/>
    <cellStyle name="標準_12 家族類型別世帯数" xfId="177"/>
    <cellStyle name="標準_12 家族類型別世帯数_（１４）家族類型別世帯数" xfId="178"/>
    <cellStyle name="標準_12 家族類型別世帯数_（１４）家族類型別世帯数_（１４）家族類型別世帯数" xfId="179"/>
    <cellStyle name="標準_1－2　人口　8～15" xfId="180"/>
    <cellStyle name="標準_1－2　人口　8～15_（1）常住人口の推移" xfId="181"/>
    <cellStyle name="標準_1－2　人口　8～15_（１１）合計特殊出生率 2" xfId="231"/>
    <cellStyle name="標準_1－2　人口　8～15_（１３）世帯構成人員別世帯数" xfId="182"/>
    <cellStyle name="標準_1－2　人口　8～15_（１４）家族類型別世帯数" xfId="183"/>
    <cellStyle name="標準_1－2　人口　8～15_（２）流出入人口の推移" xfId="184"/>
    <cellStyle name="標準_1－2　人口　8～15_（５）人口密度等" xfId="185"/>
    <cellStyle name="標準_1－2　人口　8～15_（６）年齢別及び男女別人口 2" xfId="210"/>
    <cellStyle name="標準_1－2　人口　8～15_（７）年齢階層別人口 2" xfId="217"/>
    <cellStyle name="標準_14 年齢別男女別人口 2" xfId="208"/>
    <cellStyle name="標準_14 年齢別男女別人口_（６）年齢別及び男女別人口" xfId="186"/>
    <cellStyle name="標準_14 年齢別男女別人口_（６）年齢別及び男女別人口_（６）年齢別及び男女別人口 2" xfId="211"/>
    <cellStyle name="標準_15 合計特殊出生率の推移" xfId="187"/>
    <cellStyle name="標準_15 合計特殊出生率の推移_（１１）合計特殊出生率" xfId="188"/>
    <cellStyle name="標準_15 合計特殊出生率の推移_（１１）合計特殊出生率_（１１）合計特殊出生率 2" xfId="232"/>
    <cellStyle name="標準_15 合計特殊出生率の推移_（１１）合計特殊出生率_1-2-（１１）合計特殊出生率 2" xfId="233"/>
    <cellStyle name="標準_2 常住人口の推移" xfId="189"/>
    <cellStyle name="標準_2 常住人口の推移_（1）常住人口の推移" xfId="190"/>
    <cellStyle name="標準_2 常住人口の推移_（1）常住人口の推移_（1）常住人口の推移" xfId="191"/>
    <cellStyle name="標準_3 昼間人口の推移" xfId="192"/>
    <cellStyle name="標準_3 昼間人口の推移_（３）昼間人口の推移" xfId="193"/>
    <cellStyle name="標準_3 昼間人口の推移_（３）昼間人口の推移_（３）昼間人口の推移" xfId="194"/>
    <cellStyle name="標準_3 昼間人口の推移_（３）昼間人口の推移_（３）昼間人口の推移 2" xfId="239"/>
    <cellStyle name="標準_4 流出入人口の推移" xfId="195"/>
    <cellStyle name="標準_4 流出入人口の推移_（２）流出入人口の推移_（２）流出入人口の推移" xfId="196"/>
    <cellStyle name="標準_4 流出入人口の推移_（２）流出入人口の推移_（２）流出入人口の推移 2" xfId="240"/>
    <cellStyle name="標準_5 昼夜間人口の推計" xfId="197"/>
    <cellStyle name="標準_5 昼夜間人口の推計 2" xfId="234"/>
    <cellStyle name="標準_5 昼夜間人口の推計_（４）将来人口の推計" xfId="198"/>
    <cellStyle name="標準_6 人口密度等" xfId="199"/>
    <cellStyle name="標準_6 人口密度等 2" xfId="209"/>
    <cellStyle name="標準_6 人口密度等_（５）人口密度等_（５）人口密度等" xfId="200"/>
    <cellStyle name="標準_7　3階層人口の推移 2" xfId="219"/>
    <cellStyle name="標準_7　3階層人口の推移_（８）３階層人口の推移" xfId="201"/>
    <cellStyle name="標準_7　3階層人口の推移_（８）３階層人口の推移_（８）３階層人口の推移 2" xfId="220"/>
    <cellStyle name="標準_8 人口構造指数の推移 2" xfId="221"/>
    <cellStyle name="標準_8 人口構造指数の推移_（９）人口構造指数の推移" xfId="202"/>
    <cellStyle name="標準_8 人口構造指数の推移_（９）人口構造指数の推移_（９）人口構造指数の推移 2" xfId="222"/>
    <cellStyle name="標準_9 年齢階層別人口 2" xfId="215"/>
    <cellStyle name="標準_9 年齢階層別人口_（７）年齢階層別人口" xfId="203"/>
    <cellStyle name="標準_9 年齢階層別人口_（７）年齢階層別人口_（７）年齢階層別人口 2" xfId="216"/>
    <cellStyle name="良い" xfId="204" builtinId="26" customBuiltin="1"/>
    <cellStyle name="良い 2" xfId="205"/>
    <cellStyle name="良い 3" xfId="206"/>
    <cellStyle name="良い 4" xfId="207"/>
    <cellStyle name="良い 5" xfId="279"/>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47625</xdr:rowOff>
    </xdr:from>
    <xdr:to>
      <xdr:col>5</xdr:col>
      <xdr:colOff>0</xdr:colOff>
      <xdr:row>4</xdr:row>
      <xdr:rowOff>152400</xdr:rowOff>
    </xdr:to>
    <xdr:sp macro="" textlink="">
      <xdr:nvSpPr>
        <xdr:cNvPr id="11792" name="Line 1"/>
        <xdr:cNvSpPr>
          <a:spLocks noChangeShapeType="1"/>
        </xdr:cNvSpPr>
      </xdr:nvSpPr>
      <xdr:spPr bwMode="auto">
        <a:xfrm>
          <a:off x="714375" y="666750"/>
          <a:ext cx="19526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H34"/>
  <sheetViews>
    <sheetView showGridLines="0" tabSelected="1" zoomScale="55" zoomScaleNormal="55" zoomScaleSheetLayoutView="100" workbookViewId="0">
      <selection activeCell="G37" sqref="G37"/>
    </sheetView>
  </sheetViews>
  <sheetFormatPr defaultColWidth="9" defaultRowHeight="13"/>
  <cols>
    <col min="1" max="2" width="9" style="2"/>
    <col min="3" max="7" width="11.6328125" style="2" customWidth="1"/>
    <col min="8" max="8" width="14.08984375" style="2" customWidth="1"/>
    <col min="9" max="9" width="10.6328125" style="2" customWidth="1"/>
    <col min="10" max="16384" width="9" style="2"/>
  </cols>
  <sheetData>
    <row r="1" spans="1:8" ht="16.5">
      <c r="A1" s="2" t="s">
        <v>146</v>
      </c>
      <c r="B1" s="45" t="s">
        <v>199</v>
      </c>
    </row>
    <row r="2" spans="1:8" ht="16.5">
      <c r="A2" s="2" t="s">
        <v>147</v>
      </c>
      <c r="B2" s="46" t="s">
        <v>78</v>
      </c>
      <c r="C2" s="47"/>
      <c r="D2" s="47"/>
      <c r="E2" s="47"/>
      <c r="F2" s="47"/>
      <c r="G2" s="47"/>
      <c r="H2" s="47"/>
    </row>
    <row r="3" spans="1:8" ht="13.5" thickBot="1">
      <c r="B3" s="47"/>
      <c r="C3" s="47"/>
      <c r="D3" s="47"/>
      <c r="E3" s="47"/>
      <c r="F3" s="47"/>
      <c r="G3" s="47"/>
      <c r="H3" s="48" t="s">
        <v>2</v>
      </c>
    </row>
    <row r="4" spans="1:8">
      <c r="B4" s="743" t="s">
        <v>3</v>
      </c>
      <c r="C4" s="740" t="s">
        <v>4</v>
      </c>
      <c r="D4" s="741"/>
      <c r="E4" s="741" t="s">
        <v>5</v>
      </c>
      <c r="F4" s="741"/>
      <c r="G4" s="741" t="s">
        <v>6</v>
      </c>
      <c r="H4" s="742"/>
    </row>
    <row r="5" spans="1:8" ht="13.5" thickBot="1">
      <c r="B5" s="744"/>
      <c r="C5" s="49" t="s">
        <v>7</v>
      </c>
      <c r="D5" s="50" t="s">
        <v>8</v>
      </c>
      <c r="E5" s="50" t="s">
        <v>7</v>
      </c>
      <c r="F5" s="50" t="s">
        <v>8</v>
      </c>
      <c r="G5" s="50" t="s">
        <v>7</v>
      </c>
      <c r="H5" s="51" t="s">
        <v>8</v>
      </c>
    </row>
    <row r="6" spans="1:8">
      <c r="B6" s="732" t="s">
        <v>381</v>
      </c>
      <c r="C6" s="285">
        <v>70696</v>
      </c>
      <c r="D6" s="286">
        <v>320695</v>
      </c>
      <c r="E6" s="286">
        <v>771845</v>
      </c>
      <c r="F6" s="286">
        <v>3699428</v>
      </c>
      <c r="G6" s="286">
        <v>11220849</v>
      </c>
      <c r="H6" s="287">
        <v>55963053</v>
      </c>
    </row>
    <row r="7" spans="1:8">
      <c r="B7" s="732" t="s">
        <v>382</v>
      </c>
      <c r="C7" s="285">
        <v>75534</v>
      </c>
      <c r="D7" s="286">
        <v>327604</v>
      </c>
      <c r="E7" s="286">
        <v>973530</v>
      </c>
      <c r="F7" s="286">
        <v>4485144</v>
      </c>
      <c r="G7" s="286">
        <v>11999609</v>
      </c>
      <c r="H7" s="287">
        <v>59736822</v>
      </c>
    </row>
    <row r="8" spans="1:8">
      <c r="B8" s="733" t="s">
        <v>10</v>
      </c>
      <c r="C8" s="288">
        <v>84159</v>
      </c>
      <c r="D8" s="289">
        <v>390843</v>
      </c>
      <c r="E8" s="289">
        <v>1125925</v>
      </c>
      <c r="F8" s="289">
        <v>5408678</v>
      </c>
      <c r="G8" s="289">
        <v>12705278</v>
      </c>
      <c r="H8" s="290">
        <v>64450005</v>
      </c>
    </row>
    <row r="9" spans="1:8">
      <c r="B9" s="52" t="s">
        <v>11</v>
      </c>
      <c r="C9" s="288">
        <v>92913</v>
      </c>
      <c r="D9" s="289">
        <v>464892</v>
      </c>
      <c r="E9" s="289">
        <v>1282703</v>
      </c>
      <c r="F9" s="289">
        <v>6369919</v>
      </c>
      <c r="G9" s="289">
        <v>13378077</v>
      </c>
      <c r="H9" s="290">
        <v>69254148</v>
      </c>
    </row>
    <row r="10" spans="1:8">
      <c r="B10" s="52" t="s">
        <v>12</v>
      </c>
      <c r="C10" s="288">
        <v>100157</v>
      </c>
      <c r="D10" s="289">
        <v>479809</v>
      </c>
      <c r="E10" s="289">
        <v>1539950</v>
      </c>
      <c r="F10" s="289">
        <v>7354971</v>
      </c>
      <c r="G10" s="289">
        <v>14342282</v>
      </c>
      <c r="H10" s="290">
        <v>73114308</v>
      </c>
    </row>
    <row r="11" spans="1:8">
      <c r="B11" s="52" t="s">
        <v>13</v>
      </c>
      <c r="C11" s="288" t="s">
        <v>9</v>
      </c>
      <c r="D11" s="289">
        <v>77595</v>
      </c>
      <c r="E11" s="289" t="s">
        <v>9</v>
      </c>
      <c r="F11" s="289">
        <v>3488284</v>
      </c>
      <c r="G11" s="289" t="s">
        <v>9</v>
      </c>
      <c r="H11" s="290">
        <v>71998104</v>
      </c>
    </row>
    <row r="12" spans="1:8">
      <c r="B12" s="52" t="s">
        <v>14</v>
      </c>
      <c r="C12" s="288">
        <v>40015</v>
      </c>
      <c r="D12" s="289">
        <v>173601</v>
      </c>
      <c r="E12" s="289">
        <v>1213124</v>
      </c>
      <c r="F12" s="289">
        <v>5000777</v>
      </c>
      <c r="G12" s="289">
        <v>15870811</v>
      </c>
      <c r="H12" s="290">
        <v>78101473</v>
      </c>
    </row>
    <row r="13" spans="1:8">
      <c r="B13" s="52" t="s">
        <v>15</v>
      </c>
      <c r="C13" s="288">
        <v>51143</v>
      </c>
      <c r="D13" s="289">
        <v>236242</v>
      </c>
      <c r="E13" s="289">
        <v>1438627</v>
      </c>
      <c r="F13" s="289">
        <v>6277500</v>
      </c>
      <c r="G13" s="289">
        <v>16580129</v>
      </c>
      <c r="H13" s="290">
        <v>84114574</v>
      </c>
    </row>
    <row r="14" spans="1:8">
      <c r="B14" s="52" t="s">
        <v>16</v>
      </c>
      <c r="C14" s="288">
        <v>60625</v>
      </c>
      <c r="D14" s="289">
        <v>305590</v>
      </c>
      <c r="E14" s="289">
        <v>1797466</v>
      </c>
      <c r="F14" s="289">
        <v>8037084</v>
      </c>
      <c r="G14" s="289">
        <v>18123105</v>
      </c>
      <c r="H14" s="290">
        <v>90076594</v>
      </c>
    </row>
    <row r="15" spans="1:8">
      <c r="B15" s="52" t="s">
        <v>17</v>
      </c>
      <c r="C15" s="291">
        <v>70302</v>
      </c>
      <c r="D15" s="292">
        <v>331843</v>
      </c>
      <c r="E15" s="292">
        <v>2777976</v>
      </c>
      <c r="F15" s="292">
        <v>9683802</v>
      </c>
      <c r="G15" s="292">
        <v>22566528</v>
      </c>
      <c r="H15" s="293">
        <v>94301623</v>
      </c>
    </row>
    <row r="16" spans="1:8">
      <c r="B16" s="52" t="s">
        <v>18</v>
      </c>
      <c r="C16" s="291">
        <v>77046</v>
      </c>
      <c r="D16" s="292">
        <v>317856</v>
      </c>
      <c r="E16" s="292">
        <v>3104749</v>
      </c>
      <c r="F16" s="292">
        <v>10869244</v>
      </c>
      <c r="G16" s="292">
        <v>24290053</v>
      </c>
      <c r="H16" s="293">
        <v>99209137</v>
      </c>
    </row>
    <row r="17" spans="2:8">
      <c r="B17" s="52" t="s">
        <v>19</v>
      </c>
      <c r="C17" s="291">
        <v>76843</v>
      </c>
      <c r="D17" s="292">
        <v>281237</v>
      </c>
      <c r="E17" s="292">
        <v>3962379</v>
      </c>
      <c r="F17" s="292">
        <v>11408071</v>
      </c>
      <c r="G17" s="292">
        <v>30374298</v>
      </c>
      <c r="H17" s="293">
        <v>104665171</v>
      </c>
    </row>
    <row r="18" spans="2:8">
      <c r="B18" s="52" t="s">
        <v>20</v>
      </c>
      <c r="C18" s="291">
        <v>77813</v>
      </c>
      <c r="D18" s="292">
        <v>250714</v>
      </c>
      <c r="E18" s="292">
        <v>4238137</v>
      </c>
      <c r="F18" s="292">
        <v>11673554</v>
      </c>
      <c r="G18" s="292">
        <v>33728859</v>
      </c>
      <c r="H18" s="293">
        <v>111939643</v>
      </c>
    </row>
    <row r="19" spans="2:8">
      <c r="B19" s="52" t="s">
        <v>21</v>
      </c>
      <c r="C19" s="291">
        <v>80012</v>
      </c>
      <c r="D19" s="292">
        <v>232796</v>
      </c>
      <c r="E19" s="292">
        <v>4320207</v>
      </c>
      <c r="F19" s="292">
        <v>11618281</v>
      </c>
      <c r="G19" s="292">
        <v>36015026</v>
      </c>
      <c r="H19" s="293">
        <v>117060396</v>
      </c>
    </row>
    <row r="20" spans="2:8">
      <c r="B20" s="52" t="s">
        <v>22</v>
      </c>
      <c r="C20" s="291">
        <v>81756</v>
      </c>
      <c r="D20" s="292">
        <v>229986</v>
      </c>
      <c r="E20" s="292">
        <v>4511423</v>
      </c>
      <c r="F20" s="292">
        <v>11829363</v>
      </c>
      <c r="G20" s="292">
        <v>38133297</v>
      </c>
      <c r="H20" s="293">
        <v>121048923</v>
      </c>
    </row>
    <row r="21" spans="2:8">
      <c r="B21" s="733" t="s">
        <v>380</v>
      </c>
      <c r="C21" s="291">
        <v>85205</v>
      </c>
      <c r="D21" s="292">
        <v>222944</v>
      </c>
      <c r="E21" s="292">
        <v>4785406</v>
      </c>
      <c r="F21" s="292">
        <v>11855563</v>
      </c>
      <c r="G21" s="292">
        <v>41035777</v>
      </c>
      <c r="H21" s="293">
        <v>123611167</v>
      </c>
    </row>
    <row r="22" spans="2:8">
      <c r="B22" s="734" t="s">
        <v>369</v>
      </c>
      <c r="C22" s="291">
        <v>87749</v>
      </c>
      <c r="D22" s="292">
        <v>215681</v>
      </c>
      <c r="E22" s="292">
        <v>4998492</v>
      </c>
      <c r="F22" s="292">
        <v>11773605</v>
      </c>
      <c r="G22" s="292">
        <v>44107856</v>
      </c>
      <c r="H22" s="293">
        <v>125570246</v>
      </c>
    </row>
    <row r="23" spans="2:8">
      <c r="B23" s="52" t="s">
        <v>23</v>
      </c>
      <c r="C23" s="291">
        <v>94168</v>
      </c>
      <c r="D23" s="292">
        <v>215979</v>
      </c>
      <c r="E23" s="292">
        <v>5423551</v>
      </c>
      <c r="F23" s="292">
        <v>12064101</v>
      </c>
      <c r="G23" s="292">
        <v>47062743</v>
      </c>
      <c r="H23" s="293">
        <v>126925843</v>
      </c>
    </row>
    <row r="24" spans="2:8">
      <c r="B24" s="52" t="s">
        <v>129</v>
      </c>
      <c r="C24" s="291">
        <v>107701</v>
      </c>
      <c r="D24" s="292">
        <v>231173</v>
      </c>
      <c r="E24" s="292">
        <v>5890792</v>
      </c>
      <c r="F24" s="292">
        <v>12576601</v>
      </c>
      <c r="G24" s="292">
        <v>49566305</v>
      </c>
      <c r="H24" s="293">
        <v>127767994</v>
      </c>
    </row>
    <row r="25" spans="2:8">
      <c r="B25" s="53" t="s">
        <v>117</v>
      </c>
      <c r="C25" s="294">
        <v>120797</v>
      </c>
      <c r="D25" s="295">
        <v>247606</v>
      </c>
      <c r="E25" s="295">
        <v>6393768</v>
      </c>
      <c r="F25" s="295">
        <v>13159388</v>
      </c>
      <c r="G25" s="295">
        <v>51950504</v>
      </c>
      <c r="H25" s="296">
        <v>128057352</v>
      </c>
    </row>
    <row r="26" spans="2:8">
      <c r="B26" s="54" t="s">
        <v>185</v>
      </c>
      <c r="C26" s="297">
        <v>130862</v>
      </c>
      <c r="D26" s="298">
        <v>256274</v>
      </c>
      <c r="E26" s="298">
        <v>6701122</v>
      </c>
      <c r="F26" s="298">
        <v>13515271</v>
      </c>
      <c r="G26" s="298">
        <v>53448685</v>
      </c>
      <c r="H26" s="299">
        <v>127094745</v>
      </c>
    </row>
    <row r="27" spans="2:8" ht="13.5" thickBot="1">
      <c r="B27" s="739" t="s">
        <v>379</v>
      </c>
      <c r="C27" s="300">
        <v>145768</v>
      </c>
      <c r="D27" s="301">
        <v>272085</v>
      </c>
      <c r="E27" s="301">
        <v>7227180</v>
      </c>
      <c r="F27" s="301">
        <v>14047594</v>
      </c>
      <c r="G27" s="301">
        <v>55830154</v>
      </c>
      <c r="H27" s="302">
        <v>126146099</v>
      </c>
    </row>
    <row r="28" spans="2:8">
      <c r="B28" s="55"/>
      <c r="C28" s="56"/>
      <c r="D28" s="56"/>
      <c r="E28" s="56"/>
      <c r="F28" s="56"/>
      <c r="G28" s="56"/>
      <c r="H28" s="56"/>
    </row>
    <row r="29" spans="2:8">
      <c r="B29" s="47" t="s">
        <v>130</v>
      </c>
      <c r="C29" s="47"/>
      <c r="D29" s="47"/>
      <c r="E29" s="47"/>
      <c r="F29" s="47"/>
      <c r="G29" s="47"/>
      <c r="H29" s="47"/>
    </row>
    <row r="30" spans="2:8">
      <c r="B30" s="47" t="s">
        <v>201</v>
      </c>
      <c r="C30" s="47"/>
      <c r="D30" s="47"/>
      <c r="E30" s="47"/>
      <c r="F30" s="47"/>
      <c r="G30" s="47"/>
      <c r="H30" s="47"/>
    </row>
    <row r="31" spans="2:8">
      <c r="B31" s="2" t="s">
        <v>200</v>
      </c>
      <c r="C31" s="47"/>
      <c r="D31" s="47"/>
      <c r="E31" s="47"/>
      <c r="F31" s="47"/>
      <c r="G31" s="47"/>
      <c r="H31" s="47"/>
    </row>
    <row r="32" spans="2:8">
      <c r="B32" s="47" t="s">
        <v>202</v>
      </c>
      <c r="C32" s="47"/>
      <c r="D32" s="47"/>
      <c r="E32" s="47"/>
      <c r="F32" s="47"/>
      <c r="G32" s="47"/>
      <c r="H32" s="47"/>
    </row>
    <row r="33" spans="2:8">
      <c r="B33" s="47" t="s">
        <v>116</v>
      </c>
      <c r="C33" s="303"/>
      <c r="D33" s="303"/>
      <c r="E33" s="303"/>
      <c r="F33" s="303"/>
      <c r="G33" s="303"/>
      <c r="H33" s="303"/>
    </row>
    <row r="34" spans="2:8">
      <c r="B34" s="3" t="s">
        <v>118</v>
      </c>
      <c r="C34" s="3"/>
      <c r="D34" s="3"/>
      <c r="E34" s="3"/>
      <c r="F34" s="3"/>
      <c r="G34" s="4"/>
      <c r="H34" s="3"/>
    </row>
  </sheetData>
  <mergeCells count="4">
    <mergeCell ref="C4:D4"/>
    <mergeCell ref="E4:F4"/>
    <mergeCell ref="G4:H4"/>
    <mergeCell ref="B4:B5"/>
  </mergeCells>
  <phoneticPr fontId="3"/>
  <pageMargins left="0.75" right="0.75" top="1" bottom="1" header="0.51200000000000001" footer="0.5120000000000000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23"/>
  <sheetViews>
    <sheetView showGridLines="0" zoomScale="70" zoomScaleNormal="70" workbookViewId="0">
      <selection activeCell="K34" sqref="K34"/>
    </sheetView>
  </sheetViews>
  <sheetFormatPr defaultColWidth="9" defaultRowHeight="13"/>
  <cols>
    <col min="1" max="1" width="9" style="17"/>
    <col min="2" max="2" width="3.453125" style="36" customWidth="1"/>
    <col min="3" max="3" width="6" style="36" customWidth="1"/>
    <col min="4" max="4" width="7" style="36" customWidth="1"/>
    <col min="5" max="11" width="9.08984375" style="37" customWidth="1"/>
    <col min="12" max="16384" width="9" style="36"/>
  </cols>
  <sheetData>
    <row r="1" spans="1:11" s="17" customFormat="1" ht="16.5">
      <c r="A1" s="17" t="s">
        <v>146</v>
      </c>
      <c r="B1" s="139" t="s">
        <v>148</v>
      </c>
    </row>
    <row r="2" spans="1:11" ht="16.5">
      <c r="A2" s="17" t="s">
        <v>147</v>
      </c>
      <c r="B2" s="176" t="s">
        <v>100</v>
      </c>
      <c r="C2" s="177"/>
      <c r="D2" s="177"/>
      <c r="E2" s="43"/>
      <c r="F2" s="43"/>
      <c r="G2" s="43"/>
      <c r="H2" s="43"/>
      <c r="I2" s="43"/>
      <c r="J2" s="43"/>
      <c r="K2" s="43"/>
    </row>
    <row r="3" spans="1:11" ht="13.5" thickBot="1">
      <c r="B3" s="177"/>
      <c r="C3" s="177"/>
      <c r="D3" s="177"/>
      <c r="E3" s="43"/>
      <c r="F3" s="43"/>
      <c r="G3" s="43"/>
      <c r="H3" s="43" t="s">
        <v>194</v>
      </c>
      <c r="I3" s="43" t="s">
        <v>193</v>
      </c>
      <c r="J3" s="42" t="s">
        <v>190</v>
      </c>
      <c r="K3" s="42"/>
    </row>
    <row r="4" spans="1:11" ht="13.5" thickBot="1">
      <c r="B4" s="794" t="s">
        <v>37</v>
      </c>
      <c r="C4" s="795"/>
      <c r="D4" s="796"/>
      <c r="E4" s="538" t="s">
        <v>210</v>
      </c>
      <c r="F4" s="538" t="s">
        <v>220</v>
      </c>
      <c r="G4" s="538" t="s">
        <v>221</v>
      </c>
      <c r="H4" s="539" t="s">
        <v>314</v>
      </c>
      <c r="I4" s="539" t="s">
        <v>339</v>
      </c>
      <c r="K4" s="36"/>
    </row>
    <row r="5" spans="1:11" ht="13.5" customHeight="1">
      <c r="B5" s="797" t="s">
        <v>75</v>
      </c>
      <c r="C5" s="801" t="s">
        <v>76</v>
      </c>
      <c r="D5" s="540" t="s">
        <v>69</v>
      </c>
      <c r="E5" s="541" t="s">
        <v>9</v>
      </c>
      <c r="F5" s="541" t="s">
        <v>9</v>
      </c>
      <c r="G5" s="541" t="s">
        <v>9</v>
      </c>
      <c r="H5" s="542" t="s">
        <v>9</v>
      </c>
      <c r="I5" s="542"/>
      <c r="K5" s="36"/>
    </row>
    <row r="6" spans="1:11">
      <c r="B6" s="798"/>
      <c r="C6" s="802"/>
      <c r="D6" s="543" t="s">
        <v>70</v>
      </c>
      <c r="E6" s="544" t="s">
        <v>9</v>
      </c>
      <c r="F6" s="544" t="s">
        <v>9</v>
      </c>
      <c r="G6" s="544" t="s">
        <v>9</v>
      </c>
      <c r="H6" s="545" t="s">
        <v>9</v>
      </c>
      <c r="I6" s="545"/>
      <c r="K6" s="36"/>
    </row>
    <row r="7" spans="1:11">
      <c r="B7" s="798"/>
      <c r="C7" s="803"/>
      <c r="D7" s="543" t="s">
        <v>71</v>
      </c>
      <c r="E7" s="546">
        <v>70582</v>
      </c>
      <c r="F7" s="546">
        <v>39286</v>
      </c>
      <c r="G7" s="546" t="s">
        <v>319</v>
      </c>
      <c r="H7" s="547">
        <v>17708</v>
      </c>
      <c r="I7" s="547">
        <v>44628</v>
      </c>
      <c r="K7" s="36"/>
    </row>
    <row r="8" spans="1:11" ht="13.5" customHeight="1">
      <c r="B8" s="798"/>
      <c r="C8" s="804" t="s">
        <v>77</v>
      </c>
      <c r="D8" s="543" t="s">
        <v>72</v>
      </c>
      <c r="E8" s="546">
        <v>73796</v>
      </c>
      <c r="F8" s="546">
        <v>73044</v>
      </c>
      <c r="G8" s="546">
        <v>69444</v>
      </c>
      <c r="H8" s="547">
        <v>66326</v>
      </c>
      <c r="I8" s="547">
        <v>62815</v>
      </c>
      <c r="K8" s="36"/>
    </row>
    <row r="9" spans="1:11">
      <c r="B9" s="798"/>
      <c r="C9" s="802"/>
      <c r="D9" s="543" t="s">
        <v>73</v>
      </c>
      <c r="E9" s="546">
        <v>81163</v>
      </c>
      <c r="F9" s="546">
        <v>81082</v>
      </c>
      <c r="G9" s="546">
        <v>86039</v>
      </c>
      <c r="H9" s="547">
        <v>92695</v>
      </c>
      <c r="I9" s="547">
        <v>91050</v>
      </c>
      <c r="K9" s="36"/>
    </row>
    <row r="10" spans="1:11">
      <c r="B10" s="798"/>
      <c r="C10" s="803"/>
      <c r="D10" s="543" t="s">
        <v>71</v>
      </c>
      <c r="E10" s="548" t="s">
        <v>222</v>
      </c>
      <c r="F10" s="548" t="s">
        <v>223</v>
      </c>
      <c r="G10" s="548" t="s">
        <v>320</v>
      </c>
      <c r="H10" s="549" t="s">
        <v>341</v>
      </c>
      <c r="I10" s="549" t="s">
        <v>350</v>
      </c>
      <c r="K10" s="36"/>
    </row>
    <row r="11" spans="1:11" ht="13.5" thickBot="1">
      <c r="B11" s="799"/>
      <c r="C11" s="792" t="s">
        <v>74</v>
      </c>
      <c r="D11" s="793"/>
      <c r="E11" s="550">
        <v>63215</v>
      </c>
      <c r="F11" s="550">
        <v>31248</v>
      </c>
      <c r="G11" s="550" t="s">
        <v>321</v>
      </c>
      <c r="H11" s="551" t="s">
        <v>383</v>
      </c>
      <c r="I11" s="551">
        <v>16393</v>
      </c>
      <c r="K11" s="36"/>
    </row>
    <row r="12" spans="1:11" ht="13.5" customHeight="1">
      <c r="B12" s="800" t="s">
        <v>45</v>
      </c>
      <c r="C12" s="801" t="s">
        <v>76</v>
      </c>
      <c r="D12" s="552" t="s">
        <v>69</v>
      </c>
      <c r="E12" s="553">
        <v>20341</v>
      </c>
      <c r="F12" s="553">
        <v>20159</v>
      </c>
      <c r="G12" s="553">
        <v>20411</v>
      </c>
      <c r="H12" s="554">
        <v>22316</v>
      </c>
      <c r="I12" s="554">
        <v>22066</v>
      </c>
      <c r="K12" s="36"/>
    </row>
    <row r="13" spans="1:11">
      <c r="A13" s="36"/>
      <c r="B13" s="798"/>
      <c r="C13" s="802"/>
      <c r="D13" s="543" t="s">
        <v>70</v>
      </c>
      <c r="E13" s="546">
        <v>17555</v>
      </c>
      <c r="F13" s="546">
        <v>18668</v>
      </c>
      <c r="G13" s="546">
        <v>19541</v>
      </c>
      <c r="H13" s="547">
        <v>19325</v>
      </c>
      <c r="I13" s="547">
        <v>18766</v>
      </c>
      <c r="K13" s="36"/>
    </row>
    <row r="14" spans="1:11">
      <c r="B14" s="798"/>
      <c r="C14" s="803"/>
      <c r="D14" s="543" t="s">
        <v>71</v>
      </c>
      <c r="E14" s="546">
        <v>2786</v>
      </c>
      <c r="F14" s="546">
        <v>1491</v>
      </c>
      <c r="G14" s="546">
        <v>870</v>
      </c>
      <c r="H14" s="547">
        <v>2991</v>
      </c>
      <c r="I14" s="547">
        <v>3300</v>
      </c>
      <c r="K14" s="36"/>
    </row>
    <row r="15" spans="1:11" ht="13.5" customHeight="1">
      <c r="B15" s="798"/>
      <c r="C15" s="804" t="s">
        <v>77</v>
      </c>
      <c r="D15" s="543" t="s">
        <v>72</v>
      </c>
      <c r="E15" s="546">
        <v>2360</v>
      </c>
      <c r="F15" s="546">
        <v>2306</v>
      </c>
      <c r="G15" s="546">
        <v>2231</v>
      </c>
      <c r="H15" s="547">
        <v>2107</v>
      </c>
      <c r="I15" s="547">
        <v>2126</v>
      </c>
      <c r="K15" s="36"/>
    </row>
    <row r="16" spans="1:11">
      <c r="B16" s="798"/>
      <c r="C16" s="802"/>
      <c r="D16" s="543" t="s">
        <v>73</v>
      </c>
      <c r="E16" s="546">
        <v>2443</v>
      </c>
      <c r="F16" s="546">
        <v>2498</v>
      </c>
      <c r="G16" s="546">
        <v>2615</v>
      </c>
      <c r="H16" s="547">
        <v>2714</v>
      </c>
      <c r="I16" s="547">
        <v>2720</v>
      </c>
      <c r="K16" s="36"/>
    </row>
    <row r="17" spans="2:12">
      <c r="B17" s="798"/>
      <c r="C17" s="803"/>
      <c r="D17" s="543" t="s">
        <v>71</v>
      </c>
      <c r="E17" s="555" t="s">
        <v>211</v>
      </c>
      <c r="F17" s="555" t="s">
        <v>224</v>
      </c>
      <c r="G17" s="555" t="s">
        <v>322</v>
      </c>
      <c r="H17" s="556" t="s">
        <v>342</v>
      </c>
      <c r="I17" s="556" t="s">
        <v>351</v>
      </c>
      <c r="K17" s="36"/>
    </row>
    <row r="18" spans="2:12" ht="13.5" thickBot="1">
      <c r="B18" s="799"/>
      <c r="C18" s="792" t="s">
        <v>74</v>
      </c>
      <c r="D18" s="793"/>
      <c r="E18" s="550">
        <v>2703</v>
      </c>
      <c r="F18" s="550">
        <v>1299</v>
      </c>
      <c r="G18" s="550">
        <v>486</v>
      </c>
      <c r="H18" s="551">
        <v>2384</v>
      </c>
      <c r="I18" s="551">
        <v>2706</v>
      </c>
      <c r="K18" s="41"/>
    </row>
    <row r="19" spans="2:12">
      <c r="B19" s="178"/>
      <c r="C19" s="179"/>
      <c r="D19" s="179"/>
      <c r="E19" s="40"/>
      <c r="F19" s="40"/>
      <c r="G19" s="40"/>
      <c r="H19" s="40"/>
      <c r="I19" s="40"/>
      <c r="J19" s="40"/>
      <c r="K19" s="40"/>
    </row>
    <row r="20" spans="2:12">
      <c r="B20" s="44" t="s">
        <v>207</v>
      </c>
      <c r="C20" s="44"/>
      <c r="D20" s="44"/>
      <c r="E20" s="44"/>
      <c r="F20" s="44"/>
      <c r="G20" s="44"/>
      <c r="H20" s="44"/>
      <c r="I20" s="44"/>
      <c r="J20" s="44"/>
      <c r="K20" s="44"/>
      <c r="L20" s="44"/>
    </row>
    <row r="21" spans="2:12">
      <c r="B21" s="39" t="s">
        <v>208</v>
      </c>
      <c r="C21" s="39"/>
      <c r="D21" s="39"/>
      <c r="E21" s="39"/>
      <c r="F21" s="39"/>
      <c r="G21" s="39"/>
      <c r="H21" s="39"/>
      <c r="I21" s="39"/>
      <c r="J21" s="39"/>
      <c r="K21" s="39"/>
      <c r="L21" s="39"/>
    </row>
    <row r="22" spans="2:12">
      <c r="B22" s="44"/>
      <c r="C22" s="44"/>
      <c r="D22" s="44"/>
      <c r="E22" s="44"/>
      <c r="F22" s="44"/>
      <c r="G22" s="44"/>
      <c r="H22" s="44"/>
      <c r="I22" s="44"/>
      <c r="J22" s="44"/>
      <c r="K22" s="44"/>
      <c r="L22" s="44"/>
    </row>
    <row r="23" spans="2:12">
      <c r="K23" s="38"/>
    </row>
  </sheetData>
  <mergeCells count="9">
    <mergeCell ref="C11:D11"/>
    <mergeCell ref="C18:D18"/>
    <mergeCell ref="B4:D4"/>
    <mergeCell ref="B5:B11"/>
    <mergeCell ref="B12:B18"/>
    <mergeCell ref="C5:C7"/>
    <mergeCell ref="C8:C10"/>
    <mergeCell ref="C12:C14"/>
    <mergeCell ref="C15:C17"/>
  </mergeCells>
  <phoneticPr fontId="3"/>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K24"/>
  <sheetViews>
    <sheetView showGridLines="0" zoomScale="55" zoomScaleNormal="55" workbookViewId="0">
      <selection activeCell="K11" sqref="K11"/>
    </sheetView>
  </sheetViews>
  <sheetFormatPr defaultColWidth="9" defaultRowHeight="13"/>
  <cols>
    <col min="1" max="1" width="9" style="180"/>
    <col min="2" max="2" width="10.26953125" style="184" customWidth="1"/>
    <col min="3" max="4" width="9" style="184"/>
    <col min="5" max="7" width="9.26953125" style="184" customWidth="1"/>
    <col min="8" max="8" width="10.7265625" style="184" bestFit="1" customWidth="1"/>
    <col min="9" max="9" width="10.7265625" style="184" customWidth="1"/>
    <col min="10" max="10" width="9.36328125" style="184" bestFit="1" customWidth="1"/>
    <col min="11" max="16384" width="9" style="184"/>
  </cols>
  <sheetData>
    <row r="1" spans="1:11" s="180" customFormat="1" ht="16.5">
      <c r="A1" s="180" t="s">
        <v>146</v>
      </c>
      <c r="B1" s="181" t="s">
        <v>149</v>
      </c>
    </row>
    <row r="2" spans="1:11" ht="16.5">
      <c r="A2" s="180" t="s">
        <v>147</v>
      </c>
      <c r="B2" s="182" t="s">
        <v>101</v>
      </c>
      <c r="C2" s="183"/>
      <c r="D2" s="183"/>
      <c r="E2" s="183"/>
      <c r="F2" s="183"/>
      <c r="G2" s="183"/>
      <c r="H2" s="183"/>
      <c r="I2" s="183"/>
      <c r="J2" s="183"/>
    </row>
    <row r="3" spans="1:11" ht="13.5" thickBot="1">
      <c r="B3" s="183"/>
      <c r="C3" s="183"/>
      <c r="D3" s="183"/>
      <c r="E3" s="183"/>
      <c r="F3" s="183"/>
      <c r="G3" s="183"/>
      <c r="H3" s="183"/>
      <c r="I3" s="183"/>
      <c r="J3" s="183"/>
    </row>
    <row r="4" spans="1:11">
      <c r="B4" s="185"/>
      <c r="C4" s="807"/>
      <c r="D4" s="807"/>
      <c r="E4" s="807"/>
      <c r="F4" s="807"/>
      <c r="G4" s="807"/>
      <c r="H4" s="805" t="s">
        <v>104</v>
      </c>
      <c r="I4" s="806"/>
      <c r="J4" s="183"/>
    </row>
    <row r="5" spans="1:11" ht="13.5" thickBot="1">
      <c r="B5" s="186"/>
      <c r="C5" s="187" t="s">
        <v>209</v>
      </c>
      <c r="D5" s="188" t="s">
        <v>213</v>
      </c>
      <c r="E5" s="189" t="s">
        <v>219</v>
      </c>
      <c r="F5" s="187" t="s">
        <v>311</v>
      </c>
      <c r="G5" s="264" t="s">
        <v>338</v>
      </c>
      <c r="H5" s="274" t="s">
        <v>340</v>
      </c>
      <c r="I5" s="273" t="s">
        <v>349</v>
      </c>
      <c r="J5" s="183"/>
    </row>
    <row r="6" spans="1:11" ht="13.5" thickTop="1">
      <c r="B6" s="190" t="s">
        <v>121</v>
      </c>
      <c r="C6" s="191">
        <v>1.17</v>
      </c>
      <c r="D6" s="192">
        <v>1.1200000000000001</v>
      </c>
      <c r="E6" s="193">
        <v>1.08</v>
      </c>
      <c r="F6" s="191">
        <v>1.01</v>
      </c>
      <c r="G6" s="193">
        <v>0.97</v>
      </c>
      <c r="H6" s="268" t="s">
        <v>343</v>
      </c>
      <c r="I6" s="262">
        <f>G6-F6</f>
        <v>-4.0000000000000036E-2</v>
      </c>
      <c r="J6" s="204"/>
      <c r="K6" s="194"/>
    </row>
    <row r="7" spans="1:11">
      <c r="B7" s="195" t="s">
        <v>95</v>
      </c>
      <c r="C7" s="196"/>
      <c r="D7" s="197"/>
      <c r="E7" s="198"/>
      <c r="F7" s="199"/>
      <c r="G7" s="198"/>
      <c r="H7" s="269"/>
      <c r="I7" s="263"/>
      <c r="J7" s="204"/>
      <c r="K7" s="194"/>
    </row>
    <row r="8" spans="1:11">
      <c r="B8" s="200" t="s">
        <v>122</v>
      </c>
      <c r="C8" s="201">
        <v>8.3000000000000001E-3</v>
      </c>
      <c r="D8" s="202">
        <v>9.7999999999999997E-3</v>
      </c>
      <c r="E8" s="203">
        <v>9.7000000000000003E-3</v>
      </c>
      <c r="F8" s="203">
        <v>1.1999999999999999E-3</v>
      </c>
      <c r="G8" s="265">
        <v>5.7999999999999996E-3</v>
      </c>
      <c r="H8" s="270" t="s">
        <v>344</v>
      </c>
      <c r="I8" s="282">
        <f t="shared" ref="I8:I16" si="0">G8-F8</f>
        <v>4.5999999999999999E-3</v>
      </c>
      <c r="J8" s="204"/>
      <c r="K8" s="194"/>
    </row>
    <row r="9" spans="1:11">
      <c r="B9" s="200" t="s">
        <v>123</v>
      </c>
      <c r="C9" s="205">
        <v>6.2899999999999998E-2</v>
      </c>
      <c r="D9" s="206">
        <v>5.3800000000000001E-2</v>
      </c>
      <c r="E9" s="203">
        <v>4.19E-2</v>
      </c>
      <c r="F9" s="207">
        <v>0.05</v>
      </c>
      <c r="G9" s="266">
        <v>3.5700000000000003E-2</v>
      </c>
      <c r="H9" s="270">
        <v>8.0999999999999996E-3</v>
      </c>
      <c r="I9" s="282">
        <f t="shared" si="0"/>
        <v>-1.43E-2</v>
      </c>
      <c r="J9" s="204"/>
      <c r="K9" s="194"/>
    </row>
    <row r="10" spans="1:11">
      <c r="B10" s="200" t="s">
        <v>124</v>
      </c>
      <c r="C10" s="207">
        <v>0.24510000000000001</v>
      </c>
      <c r="D10" s="208">
        <v>0.2321</v>
      </c>
      <c r="E10" s="203">
        <v>0.21310000000000001</v>
      </c>
      <c r="F10" s="203">
        <v>0.1925</v>
      </c>
      <c r="G10" s="281">
        <v>0.17299999999999999</v>
      </c>
      <c r="H10" s="270" t="s">
        <v>345</v>
      </c>
      <c r="I10" s="282">
        <f t="shared" si="0"/>
        <v>-1.9500000000000017E-2</v>
      </c>
      <c r="J10" s="204"/>
      <c r="K10" s="194"/>
    </row>
    <row r="11" spans="1:11">
      <c r="B11" s="200" t="s">
        <v>125</v>
      </c>
      <c r="C11" s="209">
        <v>0.43880000000000002</v>
      </c>
      <c r="D11" s="210">
        <v>0.44429999999999997</v>
      </c>
      <c r="E11" s="203">
        <v>0.42159999999999997</v>
      </c>
      <c r="F11" s="203">
        <v>0.39439999999999997</v>
      </c>
      <c r="G11" s="265">
        <v>0.38450000000000001</v>
      </c>
      <c r="H11" s="270" t="s">
        <v>346</v>
      </c>
      <c r="I11" s="282">
        <f t="shared" si="0"/>
        <v>-9.8999999999999644E-3</v>
      </c>
      <c r="J11" s="204"/>
      <c r="K11" s="194"/>
    </row>
    <row r="12" spans="1:11">
      <c r="B12" s="200" t="s">
        <v>126</v>
      </c>
      <c r="C12" s="207">
        <v>0.314</v>
      </c>
      <c r="D12" s="208">
        <v>0.29310000000000003</v>
      </c>
      <c r="E12" s="203">
        <v>0.30570000000000003</v>
      </c>
      <c r="F12" s="203">
        <v>0.28389999999999999</v>
      </c>
      <c r="G12" s="265">
        <v>0.2777</v>
      </c>
      <c r="H12" s="270">
        <v>2.18E-2</v>
      </c>
      <c r="I12" s="282">
        <f t="shared" si="0"/>
        <v>-6.1999999999999833E-3</v>
      </c>
      <c r="J12" s="204"/>
      <c r="K12" s="194"/>
    </row>
    <row r="13" spans="1:11">
      <c r="A13" s="184"/>
      <c r="B13" s="200" t="s">
        <v>127</v>
      </c>
      <c r="C13" s="201">
        <v>9.6799999999999997E-2</v>
      </c>
      <c r="D13" s="202">
        <v>8.3900000000000002E-2</v>
      </c>
      <c r="E13" s="203">
        <v>8.7499999999999994E-2</v>
      </c>
      <c r="F13" s="207">
        <v>8.3000000000000004E-2</v>
      </c>
      <c r="G13" s="266">
        <v>8.4900000000000003E-2</v>
      </c>
      <c r="H13" s="270">
        <v>4.4999999999999997E-3</v>
      </c>
      <c r="I13" s="282">
        <f t="shared" si="0"/>
        <v>1.8999999999999989E-3</v>
      </c>
      <c r="J13" s="204"/>
      <c r="K13" s="194"/>
    </row>
    <row r="14" spans="1:11" ht="13.5" thickBot="1">
      <c r="B14" s="211" t="s">
        <v>128</v>
      </c>
      <c r="C14" s="201">
        <v>2.8E-3</v>
      </c>
      <c r="D14" s="202">
        <v>3.3E-3</v>
      </c>
      <c r="E14" s="212">
        <v>1.9E-3</v>
      </c>
      <c r="F14" s="212">
        <v>3.7000000000000002E-3</v>
      </c>
      <c r="G14" s="267">
        <v>5.7000000000000002E-3</v>
      </c>
      <c r="H14" s="271">
        <v>1.8E-3</v>
      </c>
      <c r="I14" s="283">
        <f t="shared" si="0"/>
        <v>2E-3</v>
      </c>
      <c r="J14" s="204"/>
      <c r="K14" s="194"/>
    </row>
    <row r="15" spans="1:11">
      <c r="B15" s="213" t="s">
        <v>5</v>
      </c>
      <c r="C15" s="214">
        <v>1.1499999999999999</v>
      </c>
      <c r="D15" s="215">
        <v>1.1299999999999999</v>
      </c>
      <c r="E15" s="216">
        <v>1.08</v>
      </c>
      <c r="F15" s="217">
        <v>1.04</v>
      </c>
      <c r="G15" s="216">
        <v>0.99</v>
      </c>
      <c r="H15" s="272" t="s">
        <v>329</v>
      </c>
      <c r="I15" s="284">
        <f t="shared" si="0"/>
        <v>-5.0000000000000044E-2</v>
      </c>
      <c r="J15" s="204"/>
      <c r="K15" s="194"/>
    </row>
    <row r="16" spans="1:11" ht="13.5" thickBot="1">
      <c r="B16" s="218" t="s">
        <v>6</v>
      </c>
      <c r="C16" s="219">
        <v>1.36</v>
      </c>
      <c r="D16" s="220">
        <v>1.34</v>
      </c>
      <c r="E16" s="221">
        <v>1.3</v>
      </c>
      <c r="F16" s="222">
        <v>1.26</v>
      </c>
      <c r="G16" s="221">
        <v>1.2</v>
      </c>
      <c r="H16" s="271" t="s">
        <v>329</v>
      </c>
      <c r="I16" s="283">
        <f t="shared" si="0"/>
        <v>-6.0000000000000053E-2</v>
      </c>
      <c r="J16" s="204"/>
      <c r="K16" s="194"/>
    </row>
    <row r="17" spans="2:10">
      <c r="B17" s="183"/>
      <c r="C17" s="183"/>
      <c r="D17" s="183"/>
      <c r="E17" s="183"/>
      <c r="F17" s="183"/>
      <c r="G17" s="223"/>
      <c r="H17" s="224"/>
      <c r="I17" s="225"/>
      <c r="J17" s="223"/>
    </row>
    <row r="18" spans="2:10">
      <c r="B18" s="183"/>
      <c r="C18" s="183"/>
      <c r="D18" s="183"/>
      <c r="E18" s="183"/>
      <c r="F18" s="183"/>
      <c r="G18" s="183"/>
      <c r="H18" s="183"/>
      <c r="I18" s="226"/>
      <c r="J18" s="227"/>
    </row>
    <row r="19" spans="2:10">
      <c r="B19" s="183" t="s">
        <v>175</v>
      </c>
      <c r="C19" s="183"/>
      <c r="D19" s="183"/>
      <c r="E19" s="183"/>
      <c r="F19" s="183"/>
      <c r="G19" s="183"/>
      <c r="H19" s="183"/>
      <c r="I19" s="183"/>
      <c r="J19" s="183"/>
    </row>
    <row r="20" spans="2:10">
      <c r="B20" s="183" t="s">
        <v>195</v>
      </c>
      <c r="C20" s="183"/>
      <c r="D20" s="183"/>
      <c r="E20" s="183"/>
      <c r="F20" s="183"/>
      <c r="G20" s="183"/>
      <c r="H20" s="183"/>
      <c r="I20" s="183"/>
      <c r="J20" s="183"/>
    </row>
    <row r="21" spans="2:10">
      <c r="B21" s="183" t="s">
        <v>307</v>
      </c>
      <c r="C21" s="183"/>
      <c r="D21" s="183"/>
      <c r="E21" s="183"/>
      <c r="F21" s="183"/>
      <c r="G21" s="183"/>
      <c r="H21" s="183"/>
      <c r="I21" s="183"/>
      <c r="J21" s="183"/>
    </row>
    <row r="22" spans="2:10">
      <c r="B22" s="228" t="s">
        <v>327</v>
      </c>
      <c r="C22" s="183"/>
      <c r="D22" s="183"/>
      <c r="E22" s="183"/>
      <c r="F22" s="183"/>
      <c r="G22" s="183"/>
      <c r="H22" s="183"/>
      <c r="I22" s="183"/>
      <c r="J22" s="183"/>
    </row>
    <row r="23" spans="2:10">
      <c r="B23" s="183" t="s">
        <v>328</v>
      </c>
      <c r="C23" s="183"/>
      <c r="D23" s="183"/>
      <c r="E23" s="183"/>
      <c r="F23" s="183"/>
      <c r="G23" s="183"/>
      <c r="H23" s="183"/>
      <c r="I23" s="183"/>
      <c r="J23" s="183"/>
    </row>
    <row r="24" spans="2:10">
      <c r="C24" s="183"/>
      <c r="D24" s="183"/>
      <c r="E24" s="183"/>
      <c r="F24" s="183"/>
      <c r="G24" s="223"/>
      <c r="H24" s="183"/>
      <c r="I24" s="183"/>
      <c r="J24" s="183"/>
    </row>
  </sheetData>
  <mergeCells count="2">
    <mergeCell ref="H4:I4"/>
    <mergeCell ref="C4:G4"/>
  </mergeCells>
  <phoneticPr fontId="3"/>
  <pageMargins left="0.75" right="0.75" top="1" bottom="1"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97"/>
  <sheetViews>
    <sheetView showGridLines="0" zoomScale="55" zoomScaleNormal="55" zoomScaleSheetLayoutView="80" workbookViewId="0">
      <selection activeCell="F79" sqref="F79"/>
    </sheetView>
  </sheetViews>
  <sheetFormatPr defaultColWidth="9" defaultRowHeight="13"/>
  <cols>
    <col min="1" max="1" width="9" style="17"/>
    <col min="2" max="2" width="2.90625" style="21" customWidth="1"/>
    <col min="3" max="3" width="15.6328125" style="21" customWidth="1"/>
    <col min="4" max="7" width="8.6328125" style="21" customWidth="1"/>
    <col min="8" max="9" width="2.90625" style="21" customWidth="1"/>
    <col min="10" max="10" width="18.453125" style="21" bestFit="1" customWidth="1"/>
    <col min="11" max="14" width="8.6328125" style="21" customWidth="1"/>
    <col min="15" max="15" width="1.7265625" style="21" customWidth="1"/>
    <col min="16" max="16384" width="9" style="21"/>
  </cols>
  <sheetData>
    <row r="1" spans="1:14" s="17" customFormat="1" ht="16.5">
      <c r="A1" s="17" t="s">
        <v>180</v>
      </c>
      <c r="B1" s="139" t="s">
        <v>183</v>
      </c>
    </row>
    <row r="2" spans="1:14" ht="16.5">
      <c r="A2" s="17" t="s">
        <v>181</v>
      </c>
      <c r="B2" s="229" t="s">
        <v>182</v>
      </c>
      <c r="C2" s="229"/>
      <c r="D2" s="229"/>
      <c r="E2" s="229"/>
      <c r="F2" s="229"/>
      <c r="G2" s="229"/>
      <c r="H2" s="229"/>
      <c r="I2" s="229"/>
      <c r="J2" s="230"/>
      <c r="K2" s="230"/>
      <c r="L2" s="230"/>
      <c r="M2" s="230"/>
      <c r="N2" s="230"/>
    </row>
    <row r="3" spans="1:14" ht="13.5" thickBot="1">
      <c r="B3" s="230"/>
      <c r="C3" s="230"/>
      <c r="D3" s="230"/>
      <c r="E3" s="230"/>
      <c r="F3" s="230"/>
      <c r="G3" s="230"/>
      <c r="H3" s="230"/>
      <c r="I3" s="230"/>
      <c r="J3" s="230"/>
      <c r="K3" s="230"/>
      <c r="L3" s="230"/>
      <c r="M3" s="230"/>
      <c r="N3" s="557" t="s">
        <v>367</v>
      </c>
    </row>
    <row r="4" spans="1:14">
      <c r="B4" s="810" t="s">
        <v>37</v>
      </c>
      <c r="C4" s="811"/>
      <c r="D4" s="814" t="s">
        <v>7</v>
      </c>
      <c r="E4" s="816" t="s">
        <v>52</v>
      </c>
      <c r="F4" s="817"/>
      <c r="G4" s="818"/>
      <c r="H4" s="558"/>
      <c r="I4" s="810" t="s">
        <v>37</v>
      </c>
      <c r="J4" s="811"/>
      <c r="K4" s="814" t="s">
        <v>7</v>
      </c>
      <c r="L4" s="816" t="s">
        <v>52</v>
      </c>
      <c r="M4" s="817"/>
      <c r="N4" s="818"/>
    </row>
    <row r="5" spans="1:14" ht="13.5" thickBot="1">
      <c r="B5" s="812"/>
      <c r="C5" s="813"/>
      <c r="D5" s="815"/>
      <c r="E5" s="559" t="s">
        <v>151</v>
      </c>
      <c r="F5" s="559" t="s">
        <v>152</v>
      </c>
      <c r="G5" s="560" t="s">
        <v>35</v>
      </c>
      <c r="H5" s="558"/>
      <c r="I5" s="812"/>
      <c r="J5" s="813"/>
      <c r="K5" s="815"/>
      <c r="L5" s="559" t="s">
        <v>151</v>
      </c>
      <c r="M5" s="559" t="s">
        <v>152</v>
      </c>
      <c r="N5" s="560" t="s">
        <v>35</v>
      </c>
    </row>
    <row r="6" spans="1:14">
      <c r="B6" s="561" t="s">
        <v>176</v>
      </c>
      <c r="C6" s="562"/>
      <c r="D6" s="563">
        <v>158279</v>
      </c>
      <c r="E6" s="564">
        <v>133262</v>
      </c>
      <c r="F6" s="564">
        <v>136562</v>
      </c>
      <c r="G6" s="565">
        <v>269824</v>
      </c>
      <c r="H6" s="566"/>
      <c r="I6" s="567"/>
      <c r="J6" s="568" t="s">
        <v>358</v>
      </c>
      <c r="K6" s="569">
        <v>1</v>
      </c>
      <c r="L6" s="569">
        <v>1</v>
      </c>
      <c r="M6" s="570">
        <v>0</v>
      </c>
      <c r="N6" s="571">
        <v>1</v>
      </c>
    </row>
    <row r="7" spans="1:14">
      <c r="B7" s="572" t="s">
        <v>177</v>
      </c>
      <c r="C7" s="573"/>
      <c r="D7" s="574">
        <v>10241</v>
      </c>
      <c r="E7" s="575">
        <v>7401</v>
      </c>
      <c r="F7" s="576">
        <v>8559</v>
      </c>
      <c r="G7" s="577">
        <v>15960</v>
      </c>
      <c r="H7" s="566"/>
      <c r="I7" s="567"/>
      <c r="J7" s="578" t="s">
        <v>227</v>
      </c>
      <c r="K7" s="569">
        <v>4</v>
      </c>
      <c r="L7" s="569">
        <v>1</v>
      </c>
      <c r="M7" s="570">
        <v>5</v>
      </c>
      <c r="N7" s="579">
        <v>6</v>
      </c>
    </row>
    <row r="8" spans="1:14">
      <c r="B8" s="567"/>
      <c r="C8" s="580" t="s">
        <v>225</v>
      </c>
      <c r="D8" s="574">
        <v>0</v>
      </c>
      <c r="E8" s="574">
        <v>1</v>
      </c>
      <c r="F8" s="576">
        <v>0</v>
      </c>
      <c r="G8" s="577">
        <v>1</v>
      </c>
      <c r="H8" s="566"/>
      <c r="I8" s="567"/>
      <c r="J8" s="578" t="s">
        <v>229</v>
      </c>
      <c r="K8" s="569">
        <v>48</v>
      </c>
      <c r="L8" s="569">
        <v>33</v>
      </c>
      <c r="M8" s="570">
        <v>37</v>
      </c>
      <c r="N8" s="579">
        <v>70</v>
      </c>
    </row>
    <row r="9" spans="1:14">
      <c r="B9" s="567"/>
      <c r="C9" s="580" t="s">
        <v>352</v>
      </c>
      <c r="D9" s="574">
        <v>2</v>
      </c>
      <c r="E9" s="576">
        <v>2</v>
      </c>
      <c r="F9" s="576">
        <v>0</v>
      </c>
      <c r="G9" s="577">
        <v>2</v>
      </c>
      <c r="H9" s="566"/>
      <c r="I9" s="567"/>
      <c r="J9" s="578" t="s">
        <v>359</v>
      </c>
      <c r="K9" s="569">
        <v>0</v>
      </c>
      <c r="L9" s="569">
        <v>1</v>
      </c>
      <c r="M9" s="570">
        <v>0</v>
      </c>
      <c r="N9" s="579">
        <v>1</v>
      </c>
    </row>
    <row r="10" spans="1:14">
      <c r="B10" s="567"/>
      <c r="C10" s="580" t="s">
        <v>226</v>
      </c>
      <c r="D10" s="574">
        <v>10</v>
      </c>
      <c r="E10" s="576">
        <v>11</v>
      </c>
      <c r="F10" s="576">
        <v>4</v>
      </c>
      <c r="G10" s="577">
        <v>15</v>
      </c>
      <c r="H10" s="566"/>
      <c r="I10" s="567"/>
      <c r="J10" s="578" t="s">
        <v>231</v>
      </c>
      <c r="K10" s="569">
        <v>9</v>
      </c>
      <c r="L10" s="569">
        <v>12</v>
      </c>
      <c r="M10" s="570">
        <v>8</v>
      </c>
      <c r="N10" s="579">
        <v>20</v>
      </c>
    </row>
    <row r="11" spans="1:14">
      <c r="B11" s="567"/>
      <c r="C11" s="580" t="s">
        <v>228</v>
      </c>
      <c r="D11" s="574">
        <v>25</v>
      </c>
      <c r="E11" s="576">
        <v>32</v>
      </c>
      <c r="F11" s="576">
        <v>13</v>
      </c>
      <c r="G11" s="577">
        <v>45</v>
      </c>
      <c r="H11" s="566"/>
      <c r="I11" s="567"/>
      <c r="J11" s="578" t="s">
        <v>233</v>
      </c>
      <c r="K11" s="569">
        <v>88</v>
      </c>
      <c r="L11" s="569">
        <v>72</v>
      </c>
      <c r="M11" s="570">
        <v>77</v>
      </c>
      <c r="N11" s="581">
        <v>149</v>
      </c>
    </row>
    <row r="12" spans="1:14">
      <c r="B12" s="567"/>
      <c r="C12" s="580" t="s">
        <v>230</v>
      </c>
      <c r="D12" s="574">
        <v>2</v>
      </c>
      <c r="E12" s="576">
        <v>2</v>
      </c>
      <c r="F12" s="576">
        <v>3</v>
      </c>
      <c r="G12" s="577">
        <v>5</v>
      </c>
      <c r="H12" s="566"/>
      <c r="I12" s="567"/>
      <c r="J12" s="578" t="s">
        <v>235</v>
      </c>
      <c r="K12" s="569">
        <v>5</v>
      </c>
      <c r="L12" s="569">
        <v>4</v>
      </c>
      <c r="M12" s="570">
        <v>2</v>
      </c>
      <c r="N12" s="579">
        <v>6</v>
      </c>
    </row>
    <row r="13" spans="1:14">
      <c r="A13" s="21"/>
      <c r="B13" s="567"/>
      <c r="C13" s="580" t="s">
        <v>232</v>
      </c>
      <c r="D13" s="574">
        <v>2</v>
      </c>
      <c r="E13" s="576">
        <v>2</v>
      </c>
      <c r="F13" s="576">
        <v>1</v>
      </c>
      <c r="G13" s="577">
        <v>3</v>
      </c>
      <c r="H13" s="566"/>
      <c r="I13" s="567"/>
      <c r="J13" s="578" t="s">
        <v>237</v>
      </c>
      <c r="K13" s="569">
        <v>1</v>
      </c>
      <c r="L13" s="569">
        <v>0</v>
      </c>
      <c r="M13" s="570">
        <v>2</v>
      </c>
      <c r="N13" s="579">
        <v>2</v>
      </c>
    </row>
    <row r="14" spans="1:14">
      <c r="B14" s="567"/>
      <c r="C14" s="580" t="s">
        <v>234</v>
      </c>
      <c r="D14" s="574">
        <v>1</v>
      </c>
      <c r="E14" s="576">
        <v>2</v>
      </c>
      <c r="F14" s="576">
        <v>0</v>
      </c>
      <c r="G14" s="577">
        <v>2</v>
      </c>
      <c r="H14" s="566"/>
      <c r="I14" s="567"/>
      <c r="J14" s="578" t="s">
        <v>384</v>
      </c>
      <c r="K14" s="569">
        <v>0</v>
      </c>
      <c r="L14" s="569">
        <v>1</v>
      </c>
      <c r="M14" s="570">
        <v>0</v>
      </c>
      <c r="N14" s="579">
        <v>1</v>
      </c>
    </row>
    <row r="15" spans="1:14">
      <c r="B15" s="567"/>
      <c r="C15" s="580" t="s">
        <v>236</v>
      </c>
      <c r="D15" s="574">
        <v>54</v>
      </c>
      <c r="E15" s="576">
        <v>42</v>
      </c>
      <c r="F15" s="576">
        <v>34</v>
      </c>
      <c r="G15" s="577">
        <v>76</v>
      </c>
      <c r="H15" s="566"/>
      <c r="I15" s="567"/>
      <c r="J15" s="578" t="s">
        <v>240</v>
      </c>
      <c r="K15" s="569">
        <v>243</v>
      </c>
      <c r="L15" s="569">
        <v>237</v>
      </c>
      <c r="M15" s="570">
        <v>198</v>
      </c>
      <c r="N15" s="579">
        <v>435</v>
      </c>
    </row>
    <row r="16" spans="1:14">
      <c r="B16" s="567"/>
      <c r="C16" s="580" t="s">
        <v>238</v>
      </c>
      <c r="D16" s="574">
        <v>2</v>
      </c>
      <c r="E16" s="576">
        <v>2</v>
      </c>
      <c r="F16" s="576">
        <v>2</v>
      </c>
      <c r="G16" s="577">
        <v>4</v>
      </c>
      <c r="H16" s="582"/>
      <c r="I16" s="567"/>
      <c r="J16" s="578" t="s">
        <v>242</v>
      </c>
      <c r="K16" s="569">
        <v>3</v>
      </c>
      <c r="L16" s="569">
        <v>8</v>
      </c>
      <c r="M16" s="570">
        <v>3</v>
      </c>
      <c r="N16" s="571">
        <v>11</v>
      </c>
    </row>
    <row r="17" spans="2:14">
      <c r="B17" s="567"/>
      <c r="C17" s="580" t="s">
        <v>239</v>
      </c>
      <c r="D17" s="574">
        <v>168</v>
      </c>
      <c r="E17" s="576">
        <v>96</v>
      </c>
      <c r="F17" s="576">
        <v>110</v>
      </c>
      <c r="G17" s="577">
        <v>206</v>
      </c>
      <c r="H17" s="582"/>
      <c r="I17" s="567"/>
      <c r="J17" s="583" t="s">
        <v>244</v>
      </c>
      <c r="K17" s="569">
        <v>10</v>
      </c>
      <c r="L17" s="569">
        <v>13</v>
      </c>
      <c r="M17" s="570">
        <v>3</v>
      </c>
      <c r="N17" s="579">
        <v>16</v>
      </c>
    </row>
    <row r="18" spans="2:14">
      <c r="B18" s="567"/>
      <c r="C18" s="580" t="s">
        <v>353</v>
      </c>
      <c r="D18" s="574">
        <v>0</v>
      </c>
      <c r="E18" s="576">
        <v>1</v>
      </c>
      <c r="F18" s="576">
        <v>0</v>
      </c>
      <c r="G18" s="577">
        <v>1</v>
      </c>
      <c r="H18" s="582"/>
      <c r="I18" s="567"/>
      <c r="J18" s="578" t="s">
        <v>246</v>
      </c>
      <c r="K18" s="569">
        <v>0</v>
      </c>
      <c r="L18" s="569">
        <v>0</v>
      </c>
      <c r="M18" s="570">
        <v>1</v>
      </c>
      <c r="N18" s="581">
        <v>1</v>
      </c>
    </row>
    <row r="19" spans="2:14">
      <c r="B19" s="567"/>
      <c r="C19" s="580" t="s">
        <v>241</v>
      </c>
      <c r="D19" s="574">
        <v>77</v>
      </c>
      <c r="E19" s="576">
        <v>106</v>
      </c>
      <c r="F19" s="576">
        <v>36</v>
      </c>
      <c r="G19" s="577">
        <v>142</v>
      </c>
      <c r="H19" s="582"/>
      <c r="I19" s="567"/>
      <c r="J19" s="578" t="s">
        <v>248</v>
      </c>
      <c r="K19" s="569">
        <v>2</v>
      </c>
      <c r="L19" s="569">
        <v>9</v>
      </c>
      <c r="M19" s="570">
        <v>1</v>
      </c>
      <c r="N19" s="579">
        <v>10</v>
      </c>
    </row>
    <row r="20" spans="2:14">
      <c r="B20" s="567"/>
      <c r="C20" s="580" t="s">
        <v>354</v>
      </c>
      <c r="D20" s="574">
        <v>0</v>
      </c>
      <c r="E20" s="576">
        <v>1</v>
      </c>
      <c r="F20" s="576">
        <v>0</v>
      </c>
      <c r="G20" s="577">
        <v>1</v>
      </c>
      <c r="H20" s="582"/>
      <c r="I20" s="567"/>
      <c r="J20" s="578" t="s">
        <v>250</v>
      </c>
      <c r="K20" s="569">
        <v>1</v>
      </c>
      <c r="L20" s="569">
        <v>1</v>
      </c>
      <c r="M20" s="570">
        <v>1</v>
      </c>
      <c r="N20" s="579">
        <v>2</v>
      </c>
    </row>
    <row r="21" spans="2:14">
      <c r="B21" s="567"/>
      <c r="C21" s="580" t="s">
        <v>243</v>
      </c>
      <c r="D21" s="574">
        <v>1</v>
      </c>
      <c r="E21" s="576">
        <v>0</v>
      </c>
      <c r="F21" s="576">
        <v>3</v>
      </c>
      <c r="G21" s="577">
        <v>3</v>
      </c>
      <c r="H21" s="566"/>
      <c r="I21" s="567"/>
      <c r="J21" s="578" t="s">
        <v>252</v>
      </c>
      <c r="K21" s="569">
        <v>8</v>
      </c>
      <c r="L21" s="569">
        <v>10</v>
      </c>
      <c r="M21" s="570">
        <v>2</v>
      </c>
      <c r="N21" s="579">
        <v>12</v>
      </c>
    </row>
    <row r="22" spans="2:14">
      <c r="B22" s="567"/>
      <c r="C22" s="580" t="s">
        <v>245</v>
      </c>
      <c r="D22" s="574">
        <v>18</v>
      </c>
      <c r="E22" s="576">
        <v>12</v>
      </c>
      <c r="F22" s="576">
        <v>9</v>
      </c>
      <c r="G22" s="577">
        <v>21</v>
      </c>
      <c r="H22" s="566"/>
      <c r="I22" s="567"/>
      <c r="J22" s="578" t="s">
        <v>254</v>
      </c>
      <c r="K22" s="569">
        <v>16</v>
      </c>
      <c r="L22" s="569">
        <v>12</v>
      </c>
      <c r="M22" s="570">
        <v>19</v>
      </c>
      <c r="N22" s="579">
        <v>31</v>
      </c>
    </row>
    <row r="23" spans="2:14">
      <c r="B23" s="567"/>
      <c r="C23" s="580" t="s">
        <v>247</v>
      </c>
      <c r="D23" s="574">
        <v>5</v>
      </c>
      <c r="E23" s="576">
        <v>10</v>
      </c>
      <c r="F23" s="576">
        <v>1</v>
      </c>
      <c r="G23" s="577">
        <v>11</v>
      </c>
      <c r="H23" s="566"/>
      <c r="I23" s="567"/>
      <c r="J23" s="578" t="s">
        <v>255</v>
      </c>
      <c r="K23" s="569">
        <v>530</v>
      </c>
      <c r="L23" s="569">
        <v>282</v>
      </c>
      <c r="M23" s="570">
        <v>1055</v>
      </c>
      <c r="N23" s="579">
        <v>1337</v>
      </c>
    </row>
    <row r="24" spans="2:14">
      <c r="B24" s="567"/>
      <c r="C24" s="580" t="s">
        <v>249</v>
      </c>
      <c r="D24" s="584">
        <v>29</v>
      </c>
      <c r="E24" s="585">
        <v>35</v>
      </c>
      <c r="F24" s="585">
        <v>16</v>
      </c>
      <c r="G24" s="586">
        <v>51</v>
      </c>
      <c r="H24" s="566"/>
      <c r="I24" s="567"/>
      <c r="J24" s="578" t="s">
        <v>257</v>
      </c>
      <c r="K24" s="569">
        <v>4</v>
      </c>
      <c r="L24" s="569">
        <v>8</v>
      </c>
      <c r="M24" s="570">
        <v>1</v>
      </c>
      <c r="N24" s="579">
        <v>9</v>
      </c>
    </row>
    <row r="25" spans="2:14">
      <c r="B25" s="567"/>
      <c r="C25" s="580" t="s">
        <v>251</v>
      </c>
      <c r="D25" s="574">
        <v>80</v>
      </c>
      <c r="E25" s="576">
        <v>69</v>
      </c>
      <c r="F25" s="576">
        <v>18</v>
      </c>
      <c r="G25" s="577">
        <v>87</v>
      </c>
      <c r="H25" s="566"/>
      <c r="I25" s="567"/>
      <c r="J25" s="578" t="s">
        <v>258</v>
      </c>
      <c r="K25" s="569">
        <v>3</v>
      </c>
      <c r="L25" s="569">
        <v>5</v>
      </c>
      <c r="M25" s="570">
        <v>1</v>
      </c>
      <c r="N25" s="579">
        <v>6</v>
      </c>
    </row>
    <row r="26" spans="2:14">
      <c r="B26" s="567"/>
      <c r="C26" s="580" t="s">
        <v>253</v>
      </c>
      <c r="D26" s="574">
        <v>13</v>
      </c>
      <c r="E26" s="576">
        <v>5</v>
      </c>
      <c r="F26" s="576">
        <v>10</v>
      </c>
      <c r="G26" s="577">
        <v>15</v>
      </c>
      <c r="H26" s="566"/>
      <c r="I26" s="567"/>
      <c r="J26" s="578" t="s">
        <v>260</v>
      </c>
      <c r="K26" s="569">
        <v>14</v>
      </c>
      <c r="L26" s="569">
        <v>5</v>
      </c>
      <c r="M26" s="570">
        <v>22</v>
      </c>
      <c r="N26" s="579">
        <v>27</v>
      </c>
    </row>
    <row r="27" spans="2:14">
      <c r="B27" s="567"/>
      <c r="C27" s="580" t="s">
        <v>385</v>
      </c>
      <c r="D27" s="574">
        <v>5358</v>
      </c>
      <c r="E27" s="576">
        <v>3727</v>
      </c>
      <c r="F27" s="576">
        <v>4197</v>
      </c>
      <c r="G27" s="577">
        <v>7924</v>
      </c>
      <c r="H27" s="566"/>
      <c r="I27" s="567"/>
      <c r="J27" s="578" t="s">
        <v>263</v>
      </c>
      <c r="K27" s="569">
        <v>62</v>
      </c>
      <c r="L27" s="569">
        <v>40</v>
      </c>
      <c r="M27" s="570">
        <v>66</v>
      </c>
      <c r="N27" s="579">
        <v>106</v>
      </c>
    </row>
    <row r="28" spans="2:14">
      <c r="B28" s="567"/>
      <c r="C28" s="580" t="s">
        <v>386</v>
      </c>
      <c r="D28" s="574">
        <v>430</v>
      </c>
      <c r="E28" s="576">
        <v>216</v>
      </c>
      <c r="F28" s="576">
        <v>391</v>
      </c>
      <c r="G28" s="577">
        <v>607</v>
      </c>
      <c r="H28" s="582"/>
      <c r="I28" s="567"/>
      <c r="J28" s="578" t="s">
        <v>323</v>
      </c>
      <c r="K28" s="569">
        <v>1</v>
      </c>
      <c r="L28" s="569">
        <v>1</v>
      </c>
      <c r="M28" s="570">
        <v>0</v>
      </c>
      <c r="N28" s="587">
        <v>1</v>
      </c>
    </row>
    <row r="29" spans="2:14">
      <c r="B29" s="567"/>
      <c r="C29" s="580" t="s">
        <v>256</v>
      </c>
      <c r="D29" s="574">
        <v>3</v>
      </c>
      <c r="E29" s="576">
        <v>3</v>
      </c>
      <c r="F29" s="576">
        <v>6</v>
      </c>
      <c r="G29" s="577">
        <v>9</v>
      </c>
      <c r="H29" s="582"/>
      <c r="I29" s="567"/>
      <c r="J29" s="578" t="s">
        <v>265</v>
      </c>
      <c r="K29" s="569">
        <v>2</v>
      </c>
      <c r="L29" s="569">
        <v>2</v>
      </c>
      <c r="M29" s="570">
        <v>0</v>
      </c>
      <c r="N29" s="587">
        <v>2</v>
      </c>
    </row>
    <row r="30" spans="2:14">
      <c r="B30" s="567"/>
      <c r="C30" s="580" t="s">
        <v>387</v>
      </c>
      <c r="D30" s="574">
        <v>4</v>
      </c>
      <c r="E30" s="576">
        <v>5</v>
      </c>
      <c r="F30" s="576">
        <v>0</v>
      </c>
      <c r="G30" s="577">
        <v>5</v>
      </c>
      <c r="H30" s="582"/>
      <c r="I30" s="232"/>
      <c r="J30" s="578" t="s">
        <v>267</v>
      </c>
      <c r="K30" s="569">
        <v>14</v>
      </c>
      <c r="L30" s="569">
        <v>19</v>
      </c>
      <c r="M30" s="570">
        <v>2</v>
      </c>
      <c r="N30" s="579">
        <v>21</v>
      </c>
    </row>
    <row r="31" spans="2:14">
      <c r="B31" s="588"/>
      <c r="C31" s="580" t="s">
        <v>259</v>
      </c>
      <c r="D31" s="574">
        <v>0</v>
      </c>
      <c r="E31" s="576">
        <v>0</v>
      </c>
      <c r="F31" s="576">
        <v>1</v>
      </c>
      <c r="G31" s="577">
        <v>1</v>
      </c>
      <c r="H31" s="582"/>
      <c r="I31" s="567"/>
      <c r="J31" s="578" t="s">
        <v>268</v>
      </c>
      <c r="K31" s="569">
        <v>4</v>
      </c>
      <c r="L31" s="569">
        <v>7</v>
      </c>
      <c r="M31" s="570">
        <v>1</v>
      </c>
      <c r="N31" s="579">
        <v>8</v>
      </c>
    </row>
    <row r="32" spans="2:14">
      <c r="B32" s="588"/>
      <c r="C32" s="580" t="s">
        <v>261</v>
      </c>
      <c r="D32" s="574">
        <v>0</v>
      </c>
      <c r="E32" s="576">
        <v>1</v>
      </c>
      <c r="F32" s="576">
        <v>1</v>
      </c>
      <c r="G32" s="577">
        <v>2</v>
      </c>
      <c r="H32" s="582"/>
      <c r="I32" s="567"/>
      <c r="J32" s="578" t="s">
        <v>270</v>
      </c>
      <c r="K32" s="569">
        <v>5</v>
      </c>
      <c r="L32" s="569">
        <v>3</v>
      </c>
      <c r="M32" s="570">
        <v>3</v>
      </c>
      <c r="N32" s="579">
        <v>6</v>
      </c>
    </row>
    <row r="33" spans="1:15">
      <c r="B33" s="588"/>
      <c r="C33" s="580" t="s">
        <v>262</v>
      </c>
      <c r="D33" s="574">
        <v>2</v>
      </c>
      <c r="E33" s="576">
        <v>2</v>
      </c>
      <c r="F33" s="576">
        <v>0</v>
      </c>
      <c r="G33" s="577">
        <v>2</v>
      </c>
      <c r="H33" s="566"/>
      <c r="I33" s="567"/>
      <c r="J33" s="578" t="s">
        <v>272</v>
      </c>
      <c r="K33" s="569">
        <v>21</v>
      </c>
      <c r="L33" s="569">
        <v>10</v>
      </c>
      <c r="M33" s="570">
        <v>20</v>
      </c>
      <c r="N33" s="579">
        <v>30</v>
      </c>
    </row>
    <row r="34" spans="1:15">
      <c r="B34" s="588"/>
      <c r="C34" s="580" t="s">
        <v>264</v>
      </c>
      <c r="D34" s="574">
        <v>0</v>
      </c>
      <c r="E34" s="576">
        <v>1</v>
      </c>
      <c r="F34" s="576">
        <v>0</v>
      </c>
      <c r="G34" s="577">
        <v>1</v>
      </c>
      <c r="H34" s="566"/>
      <c r="I34" s="567"/>
      <c r="J34" s="578" t="s">
        <v>274</v>
      </c>
      <c r="K34" s="569">
        <v>181</v>
      </c>
      <c r="L34" s="569">
        <v>102</v>
      </c>
      <c r="M34" s="570">
        <v>288</v>
      </c>
      <c r="N34" s="579">
        <v>390</v>
      </c>
    </row>
    <row r="35" spans="1:15">
      <c r="B35" s="588"/>
      <c r="C35" s="580" t="s">
        <v>266</v>
      </c>
      <c r="D35" s="574">
        <v>2</v>
      </c>
      <c r="E35" s="576">
        <v>3</v>
      </c>
      <c r="F35" s="576">
        <v>0</v>
      </c>
      <c r="G35" s="577">
        <v>3</v>
      </c>
      <c r="H35" s="566"/>
      <c r="I35" s="567"/>
      <c r="J35" s="578" t="s">
        <v>360</v>
      </c>
      <c r="K35" s="569">
        <v>0</v>
      </c>
      <c r="L35" s="569">
        <v>0</v>
      </c>
      <c r="M35" s="570">
        <v>2</v>
      </c>
      <c r="N35" s="579">
        <v>2</v>
      </c>
    </row>
    <row r="36" spans="1:15">
      <c r="B36" s="588"/>
      <c r="C36" s="580" t="s">
        <v>355</v>
      </c>
      <c r="D36" s="574">
        <v>0</v>
      </c>
      <c r="E36" s="576">
        <v>1</v>
      </c>
      <c r="F36" s="576">
        <v>0</v>
      </c>
      <c r="G36" s="577">
        <v>1</v>
      </c>
      <c r="H36" s="566"/>
      <c r="I36" s="567"/>
      <c r="J36" s="578" t="s">
        <v>361</v>
      </c>
      <c r="K36" s="569">
        <v>1</v>
      </c>
      <c r="L36" s="569">
        <v>1</v>
      </c>
      <c r="M36" s="570">
        <v>0</v>
      </c>
      <c r="N36" s="579">
        <v>1</v>
      </c>
    </row>
    <row r="37" spans="1:15">
      <c r="B37" s="588"/>
      <c r="C37" s="580" t="s">
        <v>356</v>
      </c>
      <c r="D37" s="574">
        <v>1</v>
      </c>
      <c r="E37" s="576">
        <v>1</v>
      </c>
      <c r="F37" s="576">
        <v>0</v>
      </c>
      <c r="G37" s="577">
        <v>1</v>
      </c>
      <c r="H37" s="566"/>
      <c r="I37" s="567"/>
      <c r="J37" s="578" t="s">
        <v>277</v>
      </c>
      <c r="K37" s="569">
        <v>2</v>
      </c>
      <c r="L37" s="569">
        <v>2</v>
      </c>
      <c r="M37" s="570">
        <v>2</v>
      </c>
      <c r="N37" s="579">
        <v>4</v>
      </c>
    </row>
    <row r="38" spans="1:15">
      <c r="B38" s="588"/>
      <c r="C38" s="580" t="s">
        <v>324</v>
      </c>
      <c r="D38" s="589">
        <v>4</v>
      </c>
      <c r="E38" s="580">
        <v>6</v>
      </c>
      <c r="F38" s="590">
        <v>3</v>
      </c>
      <c r="G38" s="591">
        <v>9</v>
      </c>
      <c r="H38" s="566"/>
      <c r="I38" s="567"/>
      <c r="J38" s="578" t="s">
        <v>279</v>
      </c>
      <c r="K38" s="569">
        <v>10</v>
      </c>
      <c r="L38" s="569">
        <v>19</v>
      </c>
      <c r="M38" s="570">
        <v>1</v>
      </c>
      <c r="N38" s="579">
        <v>20</v>
      </c>
    </row>
    <row r="39" spans="1:15">
      <c r="B39" s="588"/>
      <c r="C39" s="580" t="s">
        <v>269</v>
      </c>
      <c r="D39" s="574">
        <v>2</v>
      </c>
      <c r="E39" s="576">
        <v>0</v>
      </c>
      <c r="F39" s="576">
        <v>2</v>
      </c>
      <c r="G39" s="577">
        <v>2</v>
      </c>
      <c r="H39" s="582"/>
      <c r="I39" s="567"/>
      <c r="J39" s="578" t="s">
        <v>281</v>
      </c>
      <c r="K39" s="569">
        <v>0</v>
      </c>
      <c r="L39" s="569">
        <v>1</v>
      </c>
      <c r="M39" s="570">
        <v>0</v>
      </c>
      <c r="N39" s="579">
        <v>1</v>
      </c>
    </row>
    <row r="40" spans="1:15">
      <c r="B40" s="588"/>
      <c r="C40" s="580" t="s">
        <v>271</v>
      </c>
      <c r="D40" s="574">
        <v>59</v>
      </c>
      <c r="E40" s="576">
        <v>72</v>
      </c>
      <c r="F40" s="576">
        <v>22</v>
      </c>
      <c r="G40" s="577">
        <v>94</v>
      </c>
      <c r="H40" s="582"/>
      <c r="I40" s="567"/>
      <c r="J40" s="578" t="s">
        <v>283</v>
      </c>
      <c r="K40" s="569">
        <v>16</v>
      </c>
      <c r="L40" s="569">
        <v>15</v>
      </c>
      <c r="M40" s="570">
        <v>6</v>
      </c>
      <c r="N40" s="579">
        <v>21</v>
      </c>
    </row>
    <row r="41" spans="1:15">
      <c r="B41" s="588"/>
      <c r="C41" s="580" t="s">
        <v>273</v>
      </c>
      <c r="D41" s="574">
        <v>32</v>
      </c>
      <c r="E41" s="576">
        <v>24</v>
      </c>
      <c r="F41" s="576">
        <v>23</v>
      </c>
      <c r="G41" s="577">
        <v>47</v>
      </c>
      <c r="H41" s="566"/>
      <c r="I41" s="567"/>
      <c r="J41" s="578" t="s">
        <v>388</v>
      </c>
      <c r="K41" s="569">
        <v>7</v>
      </c>
      <c r="L41" s="569">
        <v>3</v>
      </c>
      <c r="M41" s="570">
        <v>6</v>
      </c>
      <c r="N41" s="579">
        <v>9</v>
      </c>
    </row>
    <row r="42" spans="1:15">
      <c r="B42" s="588"/>
      <c r="C42" s="580" t="s">
        <v>275</v>
      </c>
      <c r="D42" s="592">
        <v>2</v>
      </c>
      <c r="E42" s="593">
        <v>6</v>
      </c>
      <c r="F42" s="593">
        <v>2</v>
      </c>
      <c r="G42" s="594">
        <v>8</v>
      </c>
      <c r="H42" s="566"/>
      <c r="I42" s="567"/>
      <c r="J42" s="578" t="s">
        <v>286</v>
      </c>
      <c r="K42" s="569">
        <v>1</v>
      </c>
      <c r="L42" s="569">
        <v>1</v>
      </c>
      <c r="M42" s="570">
        <v>3</v>
      </c>
      <c r="N42" s="579">
        <v>4</v>
      </c>
    </row>
    <row r="43" spans="1:15">
      <c r="B43" s="588"/>
      <c r="C43" s="580" t="s">
        <v>276</v>
      </c>
      <c r="D43" s="574">
        <v>1</v>
      </c>
      <c r="E43" s="576">
        <v>1</v>
      </c>
      <c r="F43" s="595">
        <v>0</v>
      </c>
      <c r="G43" s="577">
        <v>1</v>
      </c>
      <c r="H43" s="566"/>
      <c r="I43" s="567"/>
      <c r="J43" s="578" t="s">
        <v>389</v>
      </c>
      <c r="K43" s="569">
        <v>59</v>
      </c>
      <c r="L43" s="569">
        <v>64</v>
      </c>
      <c r="M43" s="570">
        <v>41</v>
      </c>
      <c r="N43" s="579">
        <v>105</v>
      </c>
    </row>
    <row r="44" spans="1:15">
      <c r="B44" s="588"/>
      <c r="C44" s="580" t="s">
        <v>278</v>
      </c>
      <c r="D44" s="589">
        <v>1</v>
      </c>
      <c r="E44" s="580">
        <v>3</v>
      </c>
      <c r="F44" s="580">
        <v>0</v>
      </c>
      <c r="G44" s="591">
        <v>3</v>
      </c>
      <c r="H44" s="566"/>
      <c r="I44" s="567"/>
      <c r="J44" s="578" t="s">
        <v>390</v>
      </c>
      <c r="K44" s="569">
        <v>151</v>
      </c>
      <c r="L44" s="569">
        <v>184</v>
      </c>
      <c r="M44" s="570">
        <v>87</v>
      </c>
      <c r="N44" s="579">
        <v>271</v>
      </c>
    </row>
    <row r="45" spans="1:15">
      <c r="B45" s="588"/>
      <c r="C45" s="580" t="s">
        <v>280</v>
      </c>
      <c r="D45" s="589">
        <v>1</v>
      </c>
      <c r="E45" s="580">
        <v>2</v>
      </c>
      <c r="F45" s="580">
        <v>0</v>
      </c>
      <c r="G45" s="591">
        <v>2</v>
      </c>
      <c r="H45" s="566"/>
      <c r="I45" s="567"/>
      <c r="J45" s="578" t="s">
        <v>290</v>
      </c>
      <c r="K45" s="569">
        <v>13</v>
      </c>
      <c r="L45" s="569">
        <v>5</v>
      </c>
      <c r="M45" s="570">
        <v>20</v>
      </c>
      <c r="N45" s="579">
        <v>25</v>
      </c>
    </row>
    <row r="46" spans="1:15">
      <c r="B46" s="588"/>
      <c r="C46" s="596" t="s">
        <v>357</v>
      </c>
      <c r="D46" s="589">
        <v>1</v>
      </c>
      <c r="E46" s="596">
        <v>1</v>
      </c>
      <c r="F46" s="596">
        <v>0</v>
      </c>
      <c r="G46" s="597">
        <v>1</v>
      </c>
      <c r="H46" s="566"/>
      <c r="I46" s="567"/>
      <c r="J46" s="578" t="s">
        <v>291</v>
      </c>
      <c r="K46" s="569">
        <v>94</v>
      </c>
      <c r="L46" s="569">
        <v>95</v>
      </c>
      <c r="M46" s="570">
        <v>14</v>
      </c>
      <c r="N46" s="579">
        <v>109</v>
      </c>
    </row>
    <row r="47" spans="1:15">
      <c r="B47" s="588"/>
      <c r="C47" s="596" t="s">
        <v>282</v>
      </c>
      <c r="D47" s="589">
        <v>110</v>
      </c>
      <c r="E47" s="596">
        <v>116</v>
      </c>
      <c r="F47" s="596">
        <v>44</v>
      </c>
      <c r="G47" s="597">
        <v>160</v>
      </c>
      <c r="H47" s="566"/>
      <c r="I47" s="567"/>
      <c r="J47" s="578" t="s">
        <v>362</v>
      </c>
      <c r="K47" s="569">
        <v>2</v>
      </c>
      <c r="L47" s="569">
        <v>3</v>
      </c>
      <c r="M47" s="570">
        <v>0</v>
      </c>
      <c r="N47" s="579">
        <v>3</v>
      </c>
    </row>
    <row r="48" spans="1:15">
      <c r="A48" s="231"/>
      <c r="B48" s="588"/>
      <c r="C48" s="580" t="s">
        <v>284</v>
      </c>
      <c r="D48" s="574">
        <v>136</v>
      </c>
      <c r="E48" s="576">
        <v>113</v>
      </c>
      <c r="F48" s="576">
        <v>64</v>
      </c>
      <c r="G48" s="577">
        <v>177</v>
      </c>
      <c r="H48" s="558"/>
      <c r="I48" s="567"/>
      <c r="J48" s="578" t="s">
        <v>292</v>
      </c>
      <c r="K48" s="569">
        <v>621</v>
      </c>
      <c r="L48" s="569">
        <v>363</v>
      </c>
      <c r="M48" s="570">
        <v>409</v>
      </c>
      <c r="N48" s="579">
        <v>772</v>
      </c>
      <c r="O48" s="232"/>
    </row>
    <row r="49" spans="1:14">
      <c r="A49" s="231"/>
      <c r="B49" s="598"/>
      <c r="C49" s="599" t="s">
        <v>285</v>
      </c>
      <c r="D49" s="599">
        <v>6</v>
      </c>
      <c r="E49" s="600">
        <v>10</v>
      </c>
      <c r="F49" s="599">
        <v>5</v>
      </c>
      <c r="G49" s="601">
        <v>15</v>
      </c>
      <c r="H49" s="558"/>
      <c r="I49" s="567"/>
      <c r="J49" s="578" t="s">
        <v>363</v>
      </c>
      <c r="K49" s="569">
        <v>1</v>
      </c>
      <c r="L49" s="569">
        <v>1</v>
      </c>
      <c r="M49" s="570">
        <v>0</v>
      </c>
      <c r="N49" s="579">
        <v>1</v>
      </c>
    </row>
    <row r="50" spans="1:14">
      <c r="B50" s="588"/>
      <c r="C50" s="602" t="s">
        <v>287</v>
      </c>
      <c r="D50" s="599">
        <v>0</v>
      </c>
      <c r="E50" s="600">
        <v>1</v>
      </c>
      <c r="F50" s="599">
        <v>0</v>
      </c>
      <c r="G50" s="603">
        <v>1</v>
      </c>
      <c r="H50" s="582"/>
      <c r="I50" s="232"/>
      <c r="J50" s="578" t="s">
        <v>364</v>
      </c>
      <c r="K50" s="569">
        <v>1</v>
      </c>
      <c r="L50" s="569">
        <v>1</v>
      </c>
      <c r="M50" s="570">
        <v>0</v>
      </c>
      <c r="N50" s="579">
        <v>1</v>
      </c>
    </row>
    <row r="51" spans="1:14">
      <c r="B51" s="588"/>
      <c r="C51" s="580" t="s">
        <v>288</v>
      </c>
      <c r="D51" s="589">
        <v>2</v>
      </c>
      <c r="E51" s="580">
        <v>5</v>
      </c>
      <c r="F51" s="585">
        <v>0</v>
      </c>
      <c r="G51" s="586">
        <v>5</v>
      </c>
      <c r="H51" s="603"/>
      <c r="I51" s="604"/>
      <c r="J51" s="578" t="s">
        <v>365</v>
      </c>
      <c r="K51" s="569">
        <v>1</v>
      </c>
      <c r="L51" s="569">
        <v>1</v>
      </c>
      <c r="M51" s="570">
        <v>0</v>
      </c>
      <c r="N51" s="579">
        <v>1</v>
      </c>
    </row>
    <row r="52" spans="1:14">
      <c r="B52" s="588"/>
      <c r="C52" s="600" t="s">
        <v>289</v>
      </c>
      <c r="D52" s="605">
        <v>25</v>
      </c>
      <c r="E52" s="600">
        <v>22</v>
      </c>
      <c r="F52" s="600">
        <v>14</v>
      </c>
      <c r="G52" s="606">
        <v>36</v>
      </c>
      <c r="H52" s="227"/>
      <c r="I52" s="604"/>
      <c r="J52" s="578" t="s">
        <v>391</v>
      </c>
      <c r="K52" s="569">
        <v>0</v>
      </c>
      <c r="L52" s="569">
        <v>3</v>
      </c>
      <c r="M52" s="570">
        <v>3</v>
      </c>
      <c r="N52" s="587">
        <v>6</v>
      </c>
    </row>
    <row r="53" spans="1:14">
      <c r="B53" s="819"/>
      <c r="C53" s="580" t="s">
        <v>325</v>
      </c>
      <c r="D53" s="574">
        <v>2</v>
      </c>
      <c r="E53" s="576">
        <v>3</v>
      </c>
      <c r="F53" s="576">
        <v>2</v>
      </c>
      <c r="G53" s="577">
        <v>5</v>
      </c>
      <c r="H53" s="227"/>
      <c r="I53" s="604"/>
      <c r="J53" s="578" t="s">
        <v>326</v>
      </c>
      <c r="K53" s="569">
        <v>0</v>
      </c>
      <c r="L53" s="569">
        <v>0</v>
      </c>
      <c r="M53" s="570">
        <v>1</v>
      </c>
      <c r="N53" s="587">
        <v>1</v>
      </c>
    </row>
    <row r="54" spans="1:14">
      <c r="B54" s="820"/>
      <c r="C54" s="580" t="s">
        <v>392</v>
      </c>
      <c r="D54" s="576">
        <v>46</v>
      </c>
      <c r="E54" s="576">
        <v>47</v>
      </c>
      <c r="F54" s="576">
        <v>30</v>
      </c>
      <c r="G54" s="607">
        <v>77</v>
      </c>
      <c r="H54" s="227"/>
      <c r="I54" s="604"/>
      <c r="J54" s="578" t="s">
        <v>296</v>
      </c>
      <c r="K54" s="569">
        <v>1</v>
      </c>
      <c r="L54" s="569">
        <v>0</v>
      </c>
      <c r="M54" s="570">
        <v>2</v>
      </c>
      <c r="N54" s="579">
        <v>2</v>
      </c>
    </row>
    <row r="55" spans="1:14">
      <c r="B55" s="608"/>
      <c r="C55" s="609" t="s">
        <v>393</v>
      </c>
      <c r="D55" s="610">
        <v>1239</v>
      </c>
      <c r="E55" s="611">
        <v>897</v>
      </c>
      <c r="F55" s="611">
        <v>1071</v>
      </c>
      <c r="G55" s="607">
        <v>1968</v>
      </c>
      <c r="H55" s="227"/>
      <c r="I55" s="612"/>
      <c r="J55" s="578" t="s">
        <v>297</v>
      </c>
      <c r="K55" s="569">
        <v>2</v>
      </c>
      <c r="L55" s="569">
        <v>2</v>
      </c>
      <c r="M55" s="570">
        <v>2</v>
      </c>
      <c r="N55" s="579">
        <v>4</v>
      </c>
    </row>
    <row r="56" spans="1:14">
      <c r="B56" s="598"/>
      <c r="C56" s="600" t="s">
        <v>293</v>
      </c>
      <c r="D56" s="600">
        <v>1</v>
      </c>
      <c r="E56" s="600">
        <v>1</v>
      </c>
      <c r="F56" s="613">
        <v>1</v>
      </c>
      <c r="G56" s="614">
        <v>2</v>
      </c>
      <c r="H56" s="227"/>
      <c r="I56" s="232"/>
      <c r="J56" s="578" t="s">
        <v>366</v>
      </c>
      <c r="K56" s="569">
        <v>0</v>
      </c>
      <c r="L56" s="569">
        <v>1</v>
      </c>
      <c r="M56" s="570">
        <v>0</v>
      </c>
      <c r="N56" s="587">
        <v>1</v>
      </c>
    </row>
    <row r="57" spans="1:14" ht="13.5" thickBot="1">
      <c r="B57" s="598"/>
      <c r="C57" s="600" t="s">
        <v>294</v>
      </c>
      <c r="D57" s="615">
        <v>12</v>
      </c>
      <c r="E57" s="615">
        <v>10</v>
      </c>
      <c r="F57" s="615">
        <v>3</v>
      </c>
      <c r="G57" s="616">
        <v>13</v>
      </c>
      <c r="H57" s="233"/>
      <c r="I57" s="232"/>
      <c r="J57" s="617" t="s">
        <v>394</v>
      </c>
      <c r="K57" s="569">
        <v>1</v>
      </c>
      <c r="L57" s="569">
        <v>0</v>
      </c>
      <c r="M57" s="570">
        <v>0</v>
      </c>
      <c r="N57" s="587">
        <v>0</v>
      </c>
    </row>
    <row r="58" spans="1:14" ht="14" thickTop="1" thickBot="1">
      <c r="B58" s="618"/>
      <c r="C58" s="619" t="s">
        <v>295</v>
      </c>
      <c r="D58" s="620">
        <v>6</v>
      </c>
      <c r="E58" s="620">
        <v>6</v>
      </c>
      <c r="F58" s="620">
        <v>0</v>
      </c>
      <c r="G58" s="621">
        <v>6</v>
      </c>
      <c r="H58" s="233"/>
      <c r="I58" s="808" t="s">
        <v>395</v>
      </c>
      <c r="J58" s="809"/>
      <c r="K58" s="622">
        <v>168520</v>
      </c>
      <c r="L58" s="623">
        <v>140663</v>
      </c>
      <c r="M58" s="623">
        <v>145121</v>
      </c>
      <c r="N58" s="624">
        <v>285784</v>
      </c>
    </row>
    <row r="59" spans="1:14">
      <c r="B59" s="234" t="s">
        <v>198</v>
      </c>
    </row>
    <row r="60" spans="1:14">
      <c r="C60" s="235"/>
      <c r="D60" s="235"/>
      <c r="E60" s="235"/>
      <c r="F60" s="235"/>
      <c r="G60" s="235"/>
    </row>
    <row r="61" spans="1:14">
      <c r="C61" s="235"/>
      <c r="D61" s="235"/>
      <c r="E61" s="235"/>
      <c r="F61" s="235"/>
      <c r="G61" s="235"/>
    </row>
    <row r="62" spans="1:14">
      <c r="C62" s="235"/>
      <c r="D62" s="235"/>
      <c r="E62" s="235"/>
      <c r="F62" s="235"/>
      <c r="G62" s="235"/>
    </row>
    <row r="64" spans="1:14">
      <c r="C64" s="276"/>
      <c r="D64" s="276"/>
      <c r="E64" s="276"/>
      <c r="F64" s="276"/>
    </row>
    <row r="71" spans="8:16">
      <c r="I71" s="233"/>
    </row>
    <row r="73" spans="8:16">
      <c r="J73" s="233"/>
      <c r="K73" s="233"/>
    </row>
    <row r="74" spans="8:16">
      <c r="H74" s="233"/>
      <c r="P74" s="233"/>
    </row>
    <row r="95" spans="9:9">
      <c r="I95" s="233"/>
    </row>
    <row r="97" spans="11:11">
      <c r="K97" s="233"/>
    </row>
  </sheetData>
  <mergeCells count="8">
    <mergeCell ref="I58:J58"/>
    <mergeCell ref="I4:J5"/>
    <mergeCell ref="K4:K5"/>
    <mergeCell ref="L4:N4"/>
    <mergeCell ref="B53:B54"/>
    <mergeCell ref="B4:C5"/>
    <mergeCell ref="D4:D5"/>
    <mergeCell ref="E4:G4"/>
  </mergeCells>
  <phoneticPr fontId="3"/>
  <pageMargins left="0.25" right="0.25" top="0.75" bottom="0.75" header="0.3" footer="0.3"/>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A1:L21"/>
  <sheetViews>
    <sheetView showGridLines="0" zoomScale="70" zoomScaleNormal="70" workbookViewId="0">
      <selection activeCell="N12" sqref="N12"/>
    </sheetView>
  </sheetViews>
  <sheetFormatPr defaultColWidth="9" defaultRowHeight="13"/>
  <cols>
    <col min="1" max="1" width="9" style="114"/>
    <col min="2" max="2" width="8.7265625" style="238" customWidth="1"/>
    <col min="3" max="3" width="9.453125" style="238" customWidth="1"/>
    <col min="4" max="4" width="8.90625" style="238" customWidth="1"/>
    <col min="5" max="5" width="9.453125" style="238" customWidth="1"/>
    <col min="6" max="6" width="8.90625" style="238" customWidth="1"/>
    <col min="7" max="7" width="9.453125" style="238" customWidth="1"/>
    <col min="8" max="8" width="8.90625" style="238" customWidth="1"/>
    <col min="9" max="9" width="9.453125" style="238" customWidth="1"/>
    <col min="10" max="10" width="8.90625" style="238" customWidth="1"/>
    <col min="11" max="11" width="9.453125" style="238" customWidth="1"/>
    <col min="12" max="12" width="8.90625" style="242" customWidth="1"/>
    <col min="13" max="16384" width="9" style="238"/>
  </cols>
  <sheetData>
    <row r="1" spans="1:12" s="114" customFormat="1" ht="16.5">
      <c r="A1" s="114" t="s">
        <v>146</v>
      </c>
      <c r="B1" s="115" t="s">
        <v>199</v>
      </c>
      <c r="C1" s="115"/>
      <c r="D1" s="115"/>
    </row>
    <row r="2" spans="1:12" ht="16.5">
      <c r="A2" s="114" t="s">
        <v>147</v>
      </c>
      <c r="B2" s="827" t="s">
        <v>102</v>
      </c>
      <c r="C2" s="827"/>
      <c r="D2" s="827"/>
      <c r="E2" s="827"/>
      <c r="F2" s="827"/>
      <c r="G2" s="827"/>
      <c r="H2" s="827"/>
      <c r="I2" s="827"/>
      <c r="J2" s="236"/>
      <c r="K2" s="236"/>
      <c r="L2" s="237"/>
    </row>
    <row r="3" spans="1:12">
      <c r="B3" s="236"/>
      <c r="C3" s="236"/>
      <c r="D3" s="236"/>
      <c r="E3" s="236"/>
      <c r="F3" s="236"/>
      <c r="G3" s="236"/>
      <c r="H3" s="236"/>
      <c r="I3" s="236"/>
      <c r="J3" s="236"/>
      <c r="K3" s="236"/>
      <c r="L3" s="237"/>
    </row>
    <row r="4" spans="1:12" ht="13.5" thickBot="1">
      <c r="B4" s="236"/>
      <c r="C4" s="236"/>
      <c r="D4" s="236"/>
      <c r="E4" s="236"/>
      <c r="F4" s="236"/>
      <c r="G4" s="236"/>
      <c r="H4" s="236"/>
      <c r="I4" s="236"/>
      <c r="J4" s="236"/>
      <c r="K4" s="236"/>
      <c r="L4" s="239" t="s">
        <v>137</v>
      </c>
    </row>
    <row r="5" spans="1:12">
      <c r="B5" s="625"/>
      <c r="C5" s="823" t="s">
        <v>301</v>
      </c>
      <c r="D5" s="824"/>
      <c r="E5" s="823" t="s">
        <v>300</v>
      </c>
      <c r="F5" s="824"/>
      <c r="G5" s="825" t="s">
        <v>299</v>
      </c>
      <c r="H5" s="821"/>
      <c r="I5" s="826" t="s">
        <v>298</v>
      </c>
      <c r="J5" s="826"/>
      <c r="K5" s="821" t="s">
        <v>316</v>
      </c>
      <c r="L5" s="822"/>
    </row>
    <row r="6" spans="1:12" ht="13.5" thickBot="1">
      <c r="B6" s="626" t="s">
        <v>37</v>
      </c>
      <c r="C6" s="627" t="s">
        <v>7</v>
      </c>
      <c r="D6" s="628" t="s">
        <v>315</v>
      </c>
      <c r="E6" s="627" t="s">
        <v>7</v>
      </c>
      <c r="F6" s="629" t="s">
        <v>315</v>
      </c>
      <c r="G6" s="630" t="s">
        <v>7</v>
      </c>
      <c r="H6" s="631" t="s">
        <v>315</v>
      </c>
      <c r="I6" s="632" t="s">
        <v>7</v>
      </c>
      <c r="J6" s="633" t="s">
        <v>315</v>
      </c>
      <c r="K6" s="632" t="s">
        <v>7</v>
      </c>
      <c r="L6" s="634" t="s">
        <v>140</v>
      </c>
    </row>
    <row r="7" spans="1:12" ht="14.25" customHeight="1" thickTop="1">
      <c r="B7" s="635" t="s">
        <v>141</v>
      </c>
      <c r="C7" s="636">
        <v>34114</v>
      </c>
      <c r="D7" s="637">
        <v>36.453201970443352</v>
      </c>
      <c r="E7" s="636">
        <v>44276</v>
      </c>
      <c r="F7" s="638">
        <v>41.3</v>
      </c>
      <c r="G7" s="639">
        <v>54096</v>
      </c>
      <c r="H7" s="640">
        <v>44.89</v>
      </c>
      <c r="I7" s="639">
        <v>62886</v>
      </c>
      <c r="J7" s="641">
        <v>48.1</v>
      </c>
      <c r="K7" s="642">
        <v>75960</v>
      </c>
      <c r="L7" s="643">
        <v>52.2</v>
      </c>
    </row>
    <row r="8" spans="1:12">
      <c r="B8" s="644" t="s">
        <v>142</v>
      </c>
      <c r="C8" s="645">
        <v>24545</v>
      </c>
      <c r="D8" s="637">
        <v>26.228054240620622</v>
      </c>
      <c r="E8" s="645">
        <v>28237</v>
      </c>
      <c r="F8" s="646">
        <v>26.3</v>
      </c>
      <c r="G8" s="647">
        <v>31417</v>
      </c>
      <c r="H8" s="640">
        <v>26.07</v>
      </c>
      <c r="I8" s="647">
        <v>33420</v>
      </c>
      <c r="J8" s="648">
        <v>25.6</v>
      </c>
      <c r="K8" s="649">
        <v>35388</v>
      </c>
      <c r="L8" s="643">
        <v>24.3</v>
      </c>
    </row>
    <row r="9" spans="1:12">
      <c r="B9" s="644" t="s">
        <v>105</v>
      </c>
      <c r="C9" s="645">
        <v>16195</v>
      </c>
      <c r="D9" s="637">
        <v>17.305493519122063</v>
      </c>
      <c r="E9" s="645">
        <v>17111</v>
      </c>
      <c r="F9" s="646">
        <v>16</v>
      </c>
      <c r="G9" s="647">
        <v>17953</v>
      </c>
      <c r="H9" s="640">
        <v>14.9</v>
      </c>
      <c r="I9" s="647">
        <v>18480</v>
      </c>
      <c r="J9" s="648">
        <v>14.1</v>
      </c>
      <c r="K9" s="649">
        <v>18865</v>
      </c>
      <c r="L9" s="643">
        <v>13</v>
      </c>
    </row>
    <row r="10" spans="1:12">
      <c r="B10" s="644" t="s">
        <v>106</v>
      </c>
      <c r="C10" s="645">
        <v>13134</v>
      </c>
      <c r="D10" s="637">
        <v>14.034600301336781</v>
      </c>
      <c r="E10" s="645">
        <v>12688</v>
      </c>
      <c r="F10" s="646">
        <v>11.8</v>
      </c>
      <c r="G10" s="647">
        <v>12274</v>
      </c>
      <c r="H10" s="640">
        <v>10.19</v>
      </c>
      <c r="I10" s="647">
        <v>11942</v>
      </c>
      <c r="J10" s="648">
        <v>9.1</v>
      </c>
      <c r="K10" s="649">
        <v>11970</v>
      </c>
      <c r="L10" s="643">
        <v>8.1999999999999993</v>
      </c>
    </row>
    <row r="11" spans="1:12">
      <c r="B11" s="644" t="s">
        <v>107</v>
      </c>
      <c r="C11" s="645">
        <v>3970</v>
      </c>
      <c r="D11" s="637">
        <v>4.2422234807603942</v>
      </c>
      <c r="E11" s="645">
        <v>3622</v>
      </c>
      <c r="F11" s="646">
        <v>3.4</v>
      </c>
      <c r="G11" s="647">
        <v>3453</v>
      </c>
      <c r="H11" s="640">
        <v>2.87</v>
      </c>
      <c r="I11" s="647">
        <v>3006</v>
      </c>
      <c r="J11" s="648">
        <v>2.2999999999999998</v>
      </c>
      <c r="K11" s="649">
        <v>2748</v>
      </c>
      <c r="L11" s="643">
        <v>1.9</v>
      </c>
    </row>
    <row r="12" spans="1:12">
      <c r="B12" s="644" t="s">
        <v>108</v>
      </c>
      <c r="C12" s="645">
        <v>1195</v>
      </c>
      <c r="D12" s="637">
        <v>1.2769413248132675</v>
      </c>
      <c r="E12" s="645">
        <v>969</v>
      </c>
      <c r="F12" s="646">
        <v>0.9</v>
      </c>
      <c r="G12" s="647">
        <v>939</v>
      </c>
      <c r="H12" s="640">
        <v>0.78</v>
      </c>
      <c r="I12" s="647">
        <v>717</v>
      </c>
      <c r="J12" s="648">
        <v>0.5</v>
      </c>
      <c r="K12" s="649">
        <v>516</v>
      </c>
      <c r="L12" s="643">
        <v>0.4</v>
      </c>
    </row>
    <row r="13" spans="1:12">
      <c r="A13" s="238"/>
      <c r="B13" s="644" t="s">
        <v>109</v>
      </c>
      <c r="C13" s="645">
        <v>335</v>
      </c>
      <c r="D13" s="637">
        <v>0.35797099900622975</v>
      </c>
      <c r="E13" s="645">
        <v>255</v>
      </c>
      <c r="F13" s="646">
        <v>0.2</v>
      </c>
      <c r="G13" s="647">
        <v>273</v>
      </c>
      <c r="H13" s="640">
        <v>0.23</v>
      </c>
      <c r="I13" s="647">
        <v>150</v>
      </c>
      <c r="J13" s="648">
        <v>0.1</v>
      </c>
      <c r="K13" s="649">
        <v>116</v>
      </c>
      <c r="L13" s="643">
        <v>0.1</v>
      </c>
    </row>
    <row r="14" spans="1:12">
      <c r="B14" s="644" t="s">
        <v>110</v>
      </c>
      <c r="C14" s="645">
        <v>62</v>
      </c>
      <c r="D14" s="637">
        <v>6.6251349069809687E-2</v>
      </c>
      <c r="E14" s="645">
        <v>47</v>
      </c>
      <c r="F14" s="646">
        <v>0</v>
      </c>
      <c r="G14" s="647">
        <v>66</v>
      </c>
      <c r="H14" s="640">
        <v>0.05</v>
      </c>
      <c r="I14" s="647">
        <v>50</v>
      </c>
      <c r="J14" s="648">
        <v>0</v>
      </c>
      <c r="K14" s="649">
        <v>26</v>
      </c>
      <c r="L14" s="643">
        <v>0</v>
      </c>
    </row>
    <row r="15" spans="1:12">
      <c r="B15" s="644" t="s">
        <v>111</v>
      </c>
      <c r="C15" s="645">
        <v>8</v>
      </c>
      <c r="D15" s="637">
        <v>8.5485611702980253E-3</v>
      </c>
      <c r="E15" s="645">
        <v>14</v>
      </c>
      <c r="F15" s="646">
        <v>0</v>
      </c>
      <c r="G15" s="647">
        <v>12</v>
      </c>
      <c r="H15" s="640">
        <v>0.01</v>
      </c>
      <c r="I15" s="647">
        <v>15</v>
      </c>
      <c r="J15" s="648">
        <v>0</v>
      </c>
      <c r="K15" s="649">
        <v>4</v>
      </c>
      <c r="L15" s="643">
        <v>0</v>
      </c>
    </row>
    <row r="16" spans="1:12" ht="13.5" thickBot="1">
      <c r="B16" s="650" t="s">
        <v>112</v>
      </c>
      <c r="C16" s="651">
        <v>25</v>
      </c>
      <c r="D16" s="637">
        <v>2.6714253657181324E-2</v>
      </c>
      <c r="E16" s="651">
        <v>26</v>
      </c>
      <c r="F16" s="652">
        <v>0</v>
      </c>
      <c r="G16" s="653">
        <v>21</v>
      </c>
      <c r="H16" s="654">
        <v>0.02</v>
      </c>
      <c r="I16" s="653">
        <v>12</v>
      </c>
      <c r="J16" s="655">
        <v>0</v>
      </c>
      <c r="K16" s="656">
        <v>16</v>
      </c>
      <c r="L16" s="657">
        <v>0</v>
      </c>
    </row>
    <row r="17" spans="2:12" ht="14" thickTop="1" thickBot="1">
      <c r="B17" s="658" t="s">
        <v>26</v>
      </c>
      <c r="C17" s="659">
        <v>93583</v>
      </c>
      <c r="D17" s="660">
        <v>100</v>
      </c>
      <c r="E17" s="659">
        <v>107245</v>
      </c>
      <c r="F17" s="661">
        <v>100</v>
      </c>
      <c r="G17" s="662">
        <v>120504</v>
      </c>
      <c r="H17" s="663">
        <v>100.01</v>
      </c>
      <c r="I17" s="662">
        <v>130678</v>
      </c>
      <c r="J17" s="664">
        <v>100</v>
      </c>
      <c r="K17" s="665">
        <f>SUM(K7:K16)</f>
        <v>145609</v>
      </c>
      <c r="L17" s="666">
        <v>100</v>
      </c>
    </row>
    <row r="18" spans="2:12">
      <c r="B18" s="236"/>
      <c r="C18" s="236"/>
      <c r="D18" s="236"/>
      <c r="E18" s="236"/>
      <c r="F18" s="236"/>
      <c r="G18" s="236"/>
      <c r="H18" s="236"/>
      <c r="I18" s="236"/>
      <c r="J18" s="236"/>
      <c r="K18" s="236"/>
      <c r="L18" s="237"/>
    </row>
    <row r="19" spans="2:12">
      <c r="B19" s="236" t="s">
        <v>187</v>
      </c>
      <c r="C19" s="236"/>
      <c r="D19" s="236"/>
      <c r="E19" s="236"/>
      <c r="F19" s="236"/>
      <c r="G19" s="236"/>
      <c r="H19" s="236"/>
      <c r="I19" s="236"/>
      <c r="J19" s="236"/>
      <c r="K19" s="236"/>
      <c r="L19" s="237"/>
    </row>
    <row r="20" spans="2:12">
      <c r="B20" s="236" t="s">
        <v>218</v>
      </c>
      <c r="C20" s="236"/>
      <c r="D20" s="236"/>
      <c r="E20" s="236"/>
      <c r="F20" s="236"/>
      <c r="G20" s="236"/>
      <c r="H20" s="236"/>
      <c r="I20" s="236"/>
      <c r="J20" s="236"/>
      <c r="K20" s="236"/>
      <c r="L20" s="237"/>
    </row>
    <row r="21" spans="2:12">
      <c r="B21" s="240" t="s">
        <v>303</v>
      </c>
      <c r="C21" s="240"/>
      <c r="D21" s="240"/>
      <c r="E21" s="240"/>
      <c r="F21" s="240"/>
      <c r="G21" s="240"/>
      <c r="H21" s="240"/>
      <c r="I21" s="240"/>
      <c r="J21" s="240"/>
      <c r="K21" s="240"/>
      <c r="L21" s="241"/>
    </row>
  </sheetData>
  <mergeCells count="6">
    <mergeCell ref="K5:L5"/>
    <mergeCell ref="E5:F5"/>
    <mergeCell ref="G5:H5"/>
    <mergeCell ref="I5:J5"/>
    <mergeCell ref="B2:I2"/>
    <mergeCell ref="C5:D5"/>
  </mergeCells>
  <phoneticPr fontId="3"/>
  <pageMargins left="0.75" right="0.75" top="1" bottom="1"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3"/>
  </sheetPr>
  <dimension ref="A1:Y25"/>
  <sheetViews>
    <sheetView showGridLines="0" zoomScale="55" zoomScaleNormal="55" workbookViewId="0">
      <selection activeCell="F27" sqref="F27"/>
    </sheetView>
  </sheetViews>
  <sheetFormatPr defaultColWidth="9" defaultRowHeight="13"/>
  <cols>
    <col min="1" max="1" width="9" style="114"/>
    <col min="2" max="2" width="2.90625" style="244" customWidth="1"/>
    <col min="3" max="3" width="6.453125" style="244" customWidth="1"/>
    <col min="4" max="4" width="10.36328125" style="244" customWidth="1"/>
    <col min="5" max="5" width="7.08984375" style="244" customWidth="1"/>
    <col min="6" max="6" width="10.453125" style="244" bestFit="1" customWidth="1"/>
    <col min="7" max="7" width="8.26953125" style="244" bestFit="1" customWidth="1"/>
    <col min="8" max="8" width="10.453125" style="244" bestFit="1" customWidth="1"/>
    <col min="9" max="9" width="8.26953125" style="244" bestFit="1" customWidth="1"/>
    <col min="10" max="10" width="10.453125" style="244" bestFit="1" customWidth="1"/>
    <col min="11" max="11" width="8.453125" style="244" bestFit="1" customWidth="1"/>
    <col min="12" max="12" width="10.26953125" style="244" customWidth="1"/>
    <col min="13" max="22" width="9.6328125" style="244" customWidth="1"/>
    <col min="23" max="23" width="9.08984375" style="244" bestFit="1" customWidth="1"/>
    <col min="24" max="24" width="9.6328125" style="244" customWidth="1"/>
    <col min="25" max="16384" width="9" style="244"/>
  </cols>
  <sheetData>
    <row r="1" spans="1:25" s="114" customFormat="1" ht="16.5">
      <c r="A1" s="114" t="s">
        <v>146</v>
      </c>
      <c r="B1" s="115" t="s">
        <v>199</v>
      </c>
    </row>
    <row r="2" spans="1:25" ht="16.5">
      <c r="A2" s="114" t="s">
        <v>147</v>
      </c>
      <c r="B2" s="829" t="s">
        <v>103</v>
      </c>
      <c r="C2" s="829"/>
      <c r="D2" s="829"/>
      <c r="E2" s="829"/>
      <c r="F2" s="829"/>
      <c r="G2" s="829"/>
      <c r="H2" s="243"/>
      <c r="I2" s="243"/>
      <c r="J2" s="243"/>
      <c r="K2" s="243"/>
      <c r="L2" s="243"/>
      <c r="M2" s="243"/>
      <c r="N2" s="243"/>
      <c r="O2" s="243"/>
      <c r="P2" s="243"/>
      <c r="Q2" s="243"/>
      <c r="R2" s="243"/>
      <c r="S2" s="243"/>
      <c r="T2" s="243"/>
      <c r="U2" s="243"/>
      <c r="V2" s="243"/>
      <c r="W2" s="243"/>
      <c r="X2" s="243"/>
      <c r="Y2" s="9"/>
    </row>
    <row r="3" spans="1:25" ht="13.5" thickBot="1">
      <c r="B3" s="243"/>
      <c r="C3" s="243"/>
      <c r="D3" s="243"/>
      <c r="E3" s="243"/>
      <c r="F3" s="243"/>
      <c r="G3" s="243"/>
      <c r="H3" s="243"/>
      <c r="I3" s="243"/>
      <c r="J3" s="243"/>
      <c r="K3" s="243"/>
      <c r="L3" s="243"/>
      <c r="M3" s="243"/>
      <c r="N3" s="243"/>
      <c r="O3" s="243"/>
      <c r="P3" s="243"/>
      <c r="Q3" s="243"/>
      <c r="R3" s="243"/>
      <c r="S3" s="243"/>
      <c r="T3" s="243"/>
      <c r="U3" s="243"/>
      <c r="V3" s="243"/>
      <c r="W3" s="243"/>
      <c r="X3" s="245" t="s">
        <v>83</v>
      </c>
      <c r="Y3" s="9"/>
    </row>
    <row r="4" spans="1:25">
      <c r="B4" s="859" t="s">
        <v>37</v>
      </c>
      <c r="C4" s="860"/>
      <c r="D4" s="861"/>
      <c r="E4" s="855" t="s">
        <v>4</v>
      </c>
      <c r="F4" s="849"/>
      <c r="G4" s="849"/>
      <c r="H4" s="849"/>
      <c r="I4" s="849"/>
      <c r="J4" s="849"/>
      <c r="K4" s="849"/>
      <c r="L4" s="849"/>
      <c r="M4" s="849"/>
      <c r="N4" s="850"/>
      <c r="O4" s="848" t="s">
        <v>84</v>
      </c>
      <c r="P4" s="849"/>
      <c r="Q4" s="849"/>
      <c r="R4" s="849"/>
      <c r="S4" s="850"/>
      <c r="T4" s="851" t="s">
        <v>85</v>
      </c>
      <c r="U4" s="852"/>
      <c r="V4" s="852"/>
      <c r="W4" s="852"/>
      <c r="X4" s="853"/>
      <c r="Y4" s="9"/>
    </row>
    <row r="5" spans="1:25">
      <c r="B5" s="862"/>
      <c r="C5" s="863"/>
      <c r="D5" s="864"/>
      <c r="E5" s="834" t="s">
        <v>301</v>
      </c>
      <c r="F5" s="833"/>
      <c r="G5" s="832" t="s">
        <v>300</v>
      </c>
      <c r="H5" s="833"/>
      <c r="I5" s="832" t="s">
        <v>299</v>
      </c>
      <c r="J5" s="833"/>
      <c r="K5" s="830" t="s">
        <v>298</v>
      </c>
      <c r="L5" s="831"/>
      <c r="M5" s="830" t="s">
        <v>317</v>
      </c>
      <c r="N5" s="854"/>
      <c r="O5" s="667" t="s">
        <v>301</v>
      </c>
      <c r="P5" s="279" t="s">
        <v>300</v>
      </c>
      <c r="Q5" s="278" t="s">
        <v>299</v>
      </c>
      <c r="R5" s="668" t="s">
        <v>298</v>
      </c>
      <c r="S5" s="669" t="s">
        <v>318</v>
      </c>
      <c r="T5" s="670" t="s">
        <v>301</v>
      </c>
      <c r="U5" s="671" t="s">
        <v>300</v>
      </c>
      <c r="V5" s="672" t="s">
        <v>299</v>
      </c>
      <c r="W5" s="673" t="s">
        <v>298</v>
      </c>
      <c r="X5" s="674" t="s">
        <v>318</v>
      </c>
      <c r="Y5" s="9"/>
    </row>
    <row r="6" spans="1:25" s="248" customFormat="1" ht="13.5" thickBot="1">
      <c r="A6" s="246"/>
      <c r="B6" s="865"/>
      <c r="C6" s="866"/>
      <c r="D6" s="867"/>
      <c r="E6" s="675" t="s">
        <v>7</v>
      </c>
      <c r="F6" s="676" t="s">
        <v>140</v>
      </c>
      <c r="G6" s="677" t="s">
        <v>7</v>
      </c>
      <c r="H6" s="676" t="s">
        <v>140</v>
      </c>
      <c r="I6" s="677" t="s">
        <v>7</v>
      </c>
      <c r="J6" s="678" t="s">
        <v>140</v>
      </c>
      <c r="K6" s="679" t="s">
        <v>7</v>
      </c>
      <c r="L6" s="680" t="s">
        <v>140</v>
      </c>
      <c r="M6" s="679" t="s">
        <v>7</v>
      </c>
      <c r="N6" s="681" t="s">
        <v>140</v>
      </c>
      <c r="O6" s="682" t="s">
        <v>140</v>
      </c>
      <c r="P6" s="676" t="s">
        <v>140</v>
      </c>
      <c r="Q6" s="683" t="s">
        <v>140</v>
      </c>
      <c r="R6" s="680" t="s">
        <v>140</v>
      </c>
      <c r="S6" s="681" t="s">
        <v>140</v>
      </c>
      <c r="T6" s="677" t="s">
        <v>315</v>
      </c>
      <c r="U6" s="676" t="s">
        <v>315</v>
      </c>
      <c r="V6" s="683" t="s">
        <v>315</v>
      </c>
      <c r="W6" s="680" t="s">
        <v>315</v>
      </c>
      <c r="X6" s="684" t="s">
        <v>140</v>
      </c>
      <c r="Y6" s="247"/>
    </row>
    <row r="7" spans="1:25" ht="13.5" thickTop="1">
      <c r="B7" s="856" t="s">
        <v>39</v>
      </c>
      <c r="C7" s="857"/>
      <c r="D7" s="858"/>
      <c r="E7" s="685">
        <v>93583</v>
      </c>
      <c r="F7" s="686">
        <v>100</v>
      </c>
      <c r="G7" s="687">
        <v>107245</v>
      </c>
      <c r="H7" s="688">
        <v>100</v>
      </c>
      <c r="I7" s="689">
        <v>120504</v>
      </c>
      <c r="J7" s="690">
        <v>100</v>
      </c>
      <c r="K7" s="691">
        <v>130678</v>
      </c>
      <c r="L7" s="692">
        <v>100</v>
      </c>
      <c r="M7" s="693">
        <v>145609</v>
      </c>
      <c r="N7" s="694">
        <v>100</v>
      </c>
      <c r="O7" s="686">
        <v>100</v>
      </c>
      <c r="P7" s="688">
        <v>100</v>
      </c>
      <c r="Q7" s="695">
        <v>100</v>
      </c>
      <c r="R7" s="696">
        <v>100</v>
      </c>
      <c r="S7" s="697">
        <v>100</v>
      </c>
      <c r="T7" s="686">
        <v>100</v>
      </c>
      <c r="U7" s="688">
        <v>100</v>
      </c>
      <c r="V7" s="695">
        <v>100</v>
      </c>
      <c r="W7" s="698">
        <v>100</v>
      </c>
      <c r="X7" s="699">
        <v>100</v>
      </c>
      <c r="Y7" s="249"/>
    </row>
    <row r="8" spans="1:25" ht="13.5" customHeight="1">
      <c r="B8" s="840" t="s">
        <v>93</v>
      </c>
      <c r="C8" s="846" t="s">
        <v>26</v>
      </c>
      <c r="D8" s="847"/>
      <c r="E8" s="700">
        <v>58665</v>
      </c>
      <c r="F8" s="701">
        <v>62.7</v>
      </c>
      <c r="G8" s="702">
        <v>61790</v>
      </c>
      <c r="H8" s="703">
        <v>57.6</v>
      </c>
      <c r="I8" s="704">
        <v>63269</v>
      </c>
      <c r="J8" s="705">
        <v>52.5</v>
      </c>
      <c r="K8" s="647">
        <v>64901</v>
      </c>
      <c r="L8" s="706">
        <v>49.664824989669263</v>
      </c>
      <c r="M8" s="649">
        <f>M9+M13</f>
        <v>67719</v>
      </c>
      <c r="N8" s="707">
        <v>46.5</v>
      </c>
      <c r="O8" s="701">
        <v>55.7</v>
      </c>
      <c r="P8" s="703">
        <v>53.6</v>
      </c>
      <c r="Q8" s="708">
        <v>49.1</v>
      </c>
      <c r="R8" s="709">
        <v>48.1</v>
      </c>
      <c r="S8" s="697">
        <v>45.3</v>
      </c>
      <c r="T8" s="701">
        <v>72</v>
      </c>
      <c r="U8" s="703">
        <v>70</v>
      </c>
      <c r="V8" s="710">
        <v>66.599999999999994</v>
      </c>
      <c r="W8" s="711">
        <v>64.3</v>
      </c>
      <c r="X8" s="712">
        <v>60.8</v>
      </c>
      <c r="Y8" s="9"/>
    </row>
    <row r="9" spans="1:25" ht="13.5" customHeight="1">
      <c r="B9" s="841"/>
      <c r="C9" s="843" t="s">
        <v>94</v>
      </c>
      <c r="D9" s="250" t="s">
        <v>86</v>
      </c>
      <c r="E9" s="700">
        <v>51133</v>
      </c>
      <c r="F9" s="701">
        <v>54.6</v>
      </c>
      <c r="G9" s="702">
        <v>54558</v>
      </c>
      <c r="H9" s="703">
        <v>50.9</v>
      </c>
      <c r="I9" s="704">
        <v>56539</v>
      </c>
      <c r="J9" s="705">
        <v>46.9</v>
      </c>
      <c r="K9" s="647">
        <v>59382</v>
      </c>
      <c r="L9" s="706">
        <v>45.441466811552061</v>
      </c>
      <c r="M9" s="649">
        <f>SUM(M10:M12)</f>
        <v>63218</v>
      </c>
      <c r="N9" s="707">
        <v>43.4</v>
      </c>
      <c r="O9" s="701">
        <v>49.4</v>
      </c>
      <c r="P9" s="703">
        <v>48.2</v>
      </c>
      <c r="Q9" s="708">
        <v>44.9</v>
      </c>
      <c r="R9" s="709">
        <v>44.8</v>
      </c>
      <c r="S9" s="697">
        <v>42.6</v>
      </c>
      <c r="T9" s="701">
        <v>58.4</v>
      </c>
      <c r="U9" s="703">
        <v>57.9</v>
      </c>
      <c r="V9" s="708">
        <v>56.3</v>
      </c>
      <c r="W9" s="713">
        <v>55.8</v>
      </c>
      <c r="X9" s="714">
        <v>54.1</v>
      </c>
      <c r="Y9" s="9"/>
    </row>
    <row r="10" spans="1:25">
      <c r="B10" s="841"/>
      <c r="C10" s="844"/>
      <c r="D10" s="250" t="s">
        <v>87</v>
      </c>
      <c r="E10" s="700">
        <v>16638</v>
      </c>
      <c r="F10" s="701">
        <v>17.8</v>
      </c>
      <c r="G10" s="702">
        <v>18902</v>
      </c>
      <c r="H10" s="703">
        <v>17.600000000000001</v>
      </c>
      <c r="I10" s="704">
        <v>20324</v>
      </c>
      <c r="J10" s="705">
        <v>16.899999999999999</v>
      </c>
      <c r="K10" s="647">
        <v>22160</v>
      </c>
      <c r="L10" s="706">
        <v>16.957712851436355</v>
      </c>
      <c r="M10" s="649">
        <v>24369</v>
      </c>
      <c r="N10" s="707">
        <v>16.7</v>
      </c>
      <c r="O10" s="701">
        <v>16.5</v>
      </c>
      <c r="P10" s="703">
        <v>16.8</v>
      </c>
      <c r="Q10" s="708">
        <v>16.100000000000001</v>
      </c>
      <c r="R10" s="709">
        <v>16.100000000000001</v>
      </c>
      <c r="S10" s="697">
        <v>15.4</v>
      </c>
      <c r="T10" s="701">
        <v>18.899999999999999</v>
      </c>
      <c r="U10" s="703">
        <v>19.600000000000001</v>
      </c>
      <c r="V10" s="708">
        <v>19.8</v>
      </c>
      <c r="W10" s="713">
        <v>20.100000000000001</v>
      </c>
      <c r="X10" s="714">
        <v>20</v>
      </c>
      <c r="Y10" s="9"/>
    </row>
    <row r="11" spans="1:25">
      <c r="B11" s="841"/>
      <c r="C11" s="844"/>
      <c r="D11" s="250" t="s">
        <v>88</v>
      </c>
      <c r="E11" s="700">
        <v>25940</v>
      </c>
      <c r="F11" s="701">
        <v>27.7</v>
      </c>
      <c r="G11" s="702">
        <v>25996</v>
      </c>
      <c r="H11" s="703">
        <v>24.2</v>
      </c>
      <c r="I11" s="704">
        <v>25997</v>
      </c>
      <c r="J11" s="705">
        <v>21.6</v>
      </c>
      <c r="K11" s="647">
        <v>26938</v>
      </c>
      <c r="L11" s="706">
        <v>20.614028375089916</v>
      </c>
      <c r="M11" s="649">
        <v>28171</v>
      </c>
      <c r="N11" s="707">
        <v>19.3</v>
      </c>
      <c r="O11" s="701">
        <v>25.6</v>
      </c>
      <c r="P11" s="703">
        <v>23.7</v>
      </c>
      <c r="Q11" s="708">
        <v>21.5</v>
      </c>
      <c r="R11" s="709">
        <v>21.4</v>
      </c>
      <c r="S11" s="697">
        <v>20.3</v>
      </c>
      <c r="T11" s="701">
        <v>31.9</v>
      </c>
      <c r="U11" s="703">
        <v>29.9</v>
      </c>
      <c r="V11" s="708">
        <v>27.9</v>
      </c>
      <c r="W11" s="713">
        <v>26.8</v>
      </c>
      <c r="X11" s="714">
        <v>25</v>
      </c>
      <c r="Y11" s="9"/>
    </row>
    <row r="12" spans="1:25">
      <c r="B12" s="841"/>
      <c r="C12" s="845"/>
      <c r="D12" s="250" t="s">
        <v>89</v>
      </c>
      <c r="E12" s="700">
        <v>8555</v>
      </c>
      <c r="F12" s="701">
        <v>9.1</v>
      </c>
      <c r="G12" s="702">
        <v>9660</v>
      </c>
      <c r="H12" s="703">
        <v>9</v>
      </c>
      <c r="I12" s="704">
        <v>10218</v>
      </c>
      <c r="J12" s="705">
        <v>8.5</v>
      </c>
      <c r="K12" s="647">
        <v>10284</v>
      </c>
      <c r="L12" s="706">
        <v>7.8697255850257886</v>
      </c>
      <c r="M12" s="649">
        <v>10678</v>
      </c>
      <c r="N12" s="707">
        <v>7.3</v>
      </c>
      <c r="O12" s="701">
        <v>7.4</v>
      </c>
      <c r="P12" s="703">
        <v>7.6</v>
      </c>
      <c r="Q12" s="708">
        <v>7.3</v>
      </c>
      <c r="R12" s="713">
        <v>7.2</v>
      </c>
      <c r="S12" s="715">
        <v>6.9</v>
      </c>
      <c r="T12" s="701">
        <v>7.6</v>
      </c>
      <c r="U12" s="703">
        <v>8.4</v>
      </c>
      <c r="V12" s="708">
        <v>8.6999999999999993</v>
      </c>
      <c r="W12" s="713">
        <v>8.9</v>
      </c>
      <c r="X12" s="714">
        <v>9</v>
      </c>
      <c r="Y12" s="9"/>
    </row>
    <row r="13" spans="1:25">
      <c r="A13" s="244"/>
      <c r="B13" s="842"/>
      <c r="C13" s="251" t="s">
        <v>90</v>
      </c>
      <c r="D13" s="250"/>
      <c r="E13" s="700">
        <v>7532</v>
      </c>
      <c r="F13" s="701">
        <v>8</v>
      </c>
      <c r="G13" s="702">
        <v>7232</v>
      </c>
      <c r="H13" s="703">
        <v>6.7</v>
      </c>
      <c r="I13" s="704">
        <v>6730</v>
      </c>
      <c r="J13" s="705">
        <v>5.6</v>
      </c>
      <c r="K13" s="647">
        <v>5519</v>
      </c>
      <c r="L13" s="706">
        <v>4.2233581781172047</v>
      </c>
      <c r="M13" s="649">
        <v>4501</v>
      </c>
      <c r="N13" s="707">
        <v>3.1</v>
      </c>
      <c r="O13" s="701">
        <v>6.2</v>
      </c>
      <c r="P13" s="703">
        <v>5.5</v>
      </c>
      <c r="Q13" s="708">
        <v>4.0999999999999996</v>
      </c>
      <c r="R13" s="709">
        <v>3.4</v>
      </c>
      <c r="S13" s="697">
        <v>2.7</v>
      </c>
      <c r="T13" s="701">
        <v>13.6</v>
      </c>
      <c r="U13" s="703">
        <v>12.1</v>
      </c>
      <c r="V13" s="708">
        <v>10.199999999999999</v>
      </c>
      <c r="W13" s="713">
        <v>8.6</v>
      </c>
      <c r="X13" s="714">
        <v>6.8</v>
      </c>
      <c r="Y13" s="9"/>
    </row>
    <row r="14" spans="1:25">
      <c r="B14" s="834" t="s">
        <v>91</v>
      </c>
      <c r="C14" s="835"/>
      <c r="D14" s="836"/>
      <c r="E14" s="700">
        <v>804</v>
      </c>
      <c r="F14" s="701">
        <v>0.9</v>
      </c>
      <c r="G14" s="702">
        <v>1179</v>
      </c>
      <c r="H14" s="703">
        <v>1.1000000000000001</v>
      </c>
      <c r="I14" s="704">
        <v>3135</v>
      </c>
      <c r="J14" s="705">
        <v>2.6</v>
      </c>
      <c r="K14" s="647">
        <v>2863</v>
      </c>
      <c r="L14" s="706">
        <v>2.1908814031436052</v>
      </c>
      <c r="M14" s="649">
        <v>1925</v>
      </c>
      <c r="N14" s="707">
        <v>1.3</v>
      </c>
      <c r="O14" s="701">
        <v>0.8</v>
      </c>
      <c r="P14" s="703">
        <v>1</v>
      </c>
      <c r="Q14" s="708">
        <v>1.4</v>
      </c>
      <c r="R14" s="709">
        <v>1.2</v>
      </c>
      <c r="S14" s="697">
        <v>1.2</v>
      </c>
      <c r="T14" s="701">
        <v>0.4</v>
      </c>
      <c r="U14" s="703">
        <v>0.5</v>
      </c>
      <c r="V14" s="708">
        <v>0.9</v>
      </c>
      <c r="W14" s="713">
        <v>0.9</v>
      </c>
      <c r="X14" s="714">
        <v>0.9</v>
      </c>
      <c r="Y14" s="9"/>
    </row>
    <row r="15" spans="1:25" ht="13.5" thickBot="1">
      <c r="B15" s="837" t="s">
        <v>92</v>
      </c>
      <c r="C15" s="838"/>
      <c r="D15" s="839"/>
      <c r="E15" s="716">
        <v>34114</v>
      </c>
      <c r="F15" s="717">
        <v>36.5</v>
      </c>
      <c r="G15" s="718">
        <v>44276</v>
      </c>
      <c r="H15" s="719">
        <v>41.3</v>
      </c>
      <c r="I15" s="720">
        <v>54096</v>
      </c>
      <c r="J15" s="721">
        <v>44.9</v>
      </c>
      <c r="K15" s="722">
        <v>62886</v>
      </c>
      <c r="L15" s="723">
        <v>48.122866894197955</v>
      </c>
      <c r="M15" s="724">
        <v>75960</v>
      </c>
      <c r="N15" s="725">
        <v>52.2</v>
      </c>
      <c r="O15" s="717">
        <v>43.6</v>
      </c>
      <c r="P15" s="719">
        <v>45.4</v>
      </c>
      <c r="Q15" s="726">
        <v>49.1</v>
      </c>
      <c r="R15" s="727">
        <v>50.6</v>
      </c>
      <c r="S15" s="728">
        <v>53.5</v>
      </c>
      <c r="T15" s="717">
        <v>27.6</v>
      </c>
      <c r="U15" s="719">
        <v>29.5</v>
      </c>
      <c r="V15" s="726">
        <v>32.4</v>
      </c>
      <c r="W15" s="729">
        <v>34.5</v>
      </c>
      <c r="X15" s="730">
        <v>38</v>
      </c>
      <c r="Y15" s="9"/>
    </row>
    <row r="16" spans="1:25">
      <c r="B16" s="280"/>
      <c r="C16" s="280"/>
      <c r="D16" s="280"/>
      <c r="E16" s="252"/>
      <c r="F16" s="253"/>
      <c r="G16" s="252"/>
      <c r="H16" s="253"/>
      <c r="I16" s="252"/>
      <c r="J16" s="254"/>
      <c r="K16" s="252"/>
      <c r="L16" s="253"/>
      <c r="M16" s="255"/>
      <c r="N16" s="255"/>
      <c r="O16" s="253"/>
      <c r="P16" s="253"/>
      <c r="Q16" s="253"/>
      <c r="R16" s="253"/>
      <c r="S16" s="253"/>
      <c r="T16" s="253"/>
      <c r="U16" s="253"/>
      <c r="V16" s="253"/>
      <c r="W16" s="253"/>
      <c r="X16" s="253"/>
      <c r="Y16" s="9"/>
    </row>
    <row r="17" spans="2:25">
      <c r="B17" s="243" t="s">
        <v>81</v>
      </c>
      <c r="C17" s="243"/>
      <c r="D17" s="243"/>
      <c r="E17" s="243"/>
      <c r="F17" s="243"/>
      <c r="G17" s="243"/>
      <c r="H17" s="243"/>
      <c r="I17" s="243"/>
      <c r="J17" s="243"/>
      <c r="K17" s="243"/>
      <c r="L17" s="243"/>
      <c r="M17" s="255"/>
      <c r="N17" s="255"/>
      <c r="O17" s="243"/>
      <c r="P17" s="243"/>
      <c r="Q17" s="243"/>
      <c r="R17" s="243"/>
      <c r="S17" s="243"/>
      <c r="T17" s="243"/>
      <c r="U17" s="243"/>
      <c r="V17" s="243"/>
      <c r="W17" s="243"/>
      <c r="X17" s="243"/>
      <c r="Y17" s="9"/>
    </row>
    <row r="18" spans="2:25" ht="13.5" customHeight="1">
      <c r="B18" s="731" t="s">
        <v>305</v>
      </c>
      <c r="C18" s="256"/>
      <c r="D18" s="256"/>
      <c r="E18" s="256"/>
      <c r="F18" s="256"/>
      <c r="G18" s="256"/>
      <c r="H18" s="256"/>
      <c r="I18" s="256"/>
      <c r="J18" s="256"/>
      <c r="K18" s="257"/>
      <c r="L18" s="257"/>
      <c r="M18" s="257"/>
      <c r="N18" s="257"/>
      <c r="O18" s="257"/>
      <c r="P18" s="257"/>
      <c r="Q18" s="257"/>
      <c r="R18" s="257"/>
      <c r="S18" s="257"/>
      <c r="T18" s="257"/>
      <c r="U18" s="257"/>
      <c r="V18" s="257"/>
      <c r="W18" s="257"/>
      <c r="X18" s="258"/>
      <c r="Y18" s="9"/>
    </row>
    <row r="19" spans="2:25" ht="13.5" customHeight="1">
      <c r="B19" s="731" t="s">
        <v>304</v>
      </c>
      <c r="C19" s="259"/>
      <c r="D19" s="259"/>
      <c r="E19" s="259"/>
      <c r="F19" s="259"/>
      <c r="G19" s="259"/>
      <c r="H19" s="259"/>
      <c r="I19" s="259"/>
      <c r="J19" s="259"/>
      <c r="K19" s="259"/>
      <c r="L19" s="259"/>
      <c r="M19" s="259"/>
      <c r="N19" s="259"/>
      <c r="O19" s="260"/>
      <c r="P19" s="260"/>
      <c r="Q19" s="260"/>
      <c r="R19" s="260"/>
      <c r="S19" s="260"/>
      <c r="T19" s="260"/>
      <c r="U19" s="260"/>
      <c r="V19" s="260"/>
      <c r="W19" s="260"/>
      <c r="X19" s="260"/>
    </row>
    <row r="20" spans="2:25">
      <c r="B20" s="828" t="s">
        <v>188</v>
      </c>
      <c r="C20" s="828"/>
      <c r="D20" s="828"/>
      <c r="E20" s="828"/>
      <c r="F20" s="828"/>
      <c r="G20" s="828"/>
      <c r="H20" s="828"/>
      <c r="I20" s="828"/>
      <c r="J20" s="828"/>
    </row>
    <row r="24" spans="2:25">
      <c r="T24" s="261"/>
      <c r="U24" s="261"/>
    </row>
    <row r="25" spans="2:25">
      <c r="T25" s="261"/>
    </row>
  </sheetData>
  <mergeCells count="17">
    <mergeCell ref="O4:S4"/>
    <mergeCell ref="T4:X4"/>
    <mergeCell ref="M5:N5"/>
    <mergeCell ref="E4:N4"/>
    <mergeCell ref="B7:D7"/>
    <mergeCell ref="E5:F5"/>
    <mergeCell ref="G5:H5"/>
    <mergeCell ref="B4:D6"/>
    <mergeCell ref="B20:J20"/>
    <mergeCell ref="B2:G2"/>
    <mergeCell ref="K5:L5"/>
    <mergeCell ref="I5:J5"/>
    <mergeCell ref="B14:D14"/>
    <mergeCell ref="B15:D15"/>
    <mergeCell ref="B8:B13"/>
    <mergeCell ref="C9:C12"/>
    <mergeCell ref="C8:D8"/>
  </mergeCells>
  <phoneticPr fontId="3"/>
  <pageMargins left="0.19685039370078741" right="0.19685039370078741" top="0.98425196850393704" bottom="0.98425196850393704" header="0.51181102362204722" footer="0.51181102362204722"/>
  <pageSetup paperSize="9" scale="70" orientation="landscape" r:id="rId1"/>
  <headerFooter alignWithMargins="0"/>
  <ignoredErrors>
    <ignoredError sqref="M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M34"/>
  <sheetViews>
    <sheetView showGridLines="0" zoomScale="55" zoomScaleNormal="55" workbookViewId="0">
      <selection activeCell="C41" sqref="C41"/>
    </sheetView>
  </sheetViews>
  <sheetFormatPr defaultColWidth="9" defaultRowHeight="13"/>
  <cols>
    <col min="1" max="1" width="9" style="5"/>
    <col min="2" max="4" width="4.36328125" style="5" customWidth="1"/>
    <col min="5" max="5" width="12.90625" style="5" customWidth="1"/>
    <col min="6" max="10" width="9.08984375" style="5" customWidth="1"/>
    <col min="11" max="11" width="8.08984375" style="5" customWidth="1"/>
    <col min="12" max="16384" width="9" style="5"/>
  </cols>
  <sheetData>
    <row r="1" spans="1:13" ht="16.5">
      <c r="A1" s="5" t="s">
        <v>146</v>
      </c>
      <c r="B1" s="57" t="s">
        <v>199</v>
      </c>
    </row>
    <row r="2" spans="1:13" ht="16.5">
      <c r="A2" s="5" t="s">
        <v>147</v>
      </c>
      <c r="B2" s="58" t="s">
        <v>79</v>
      </c>
      <c r="C2" s="6"/>
      <c r="D2" s="6"/>
      <c r="E2" s="6"/>
      <c r="F2" s="6"/>
      <c r="G2" s="6"/>
      <c r="H2" s="6"/>
      <c r="I2" s="6"/>
      <c r="J2" s="6"/>
    </row>
    <row r="3" spans="1:13" ht="13.5" thickBot="1">
      <c r="B3" s="6"/>
      <c r="C3" s="6"/>
      <c r="D3" s="6"/>
      <c r="E3" s="6"/>
      <c r="F3" s="6"/>
      <c r="G3" s="6"/>
      <c r="H3" s="6"/>
      <c r="I3" s="59"/>
      <c r="J3" s="60" t="s">
        <v>332</v>
      </c>
      <c r="K3" s="59"/>
    </row>
    <row r="4" spans="1:13">
      <c r="B4" s="61"/>
      <c r="C4" s="62"/>
      <c r="D4" s="62"/>
      <c r="E4" s="63" t="s">
        <v>3</v>
      </c>
      <c r="F4" s="758" t="s">
        <v>301</v>
      </c>
      <c r="G4" s="758" t="s">
        <v>300</v>
      </c>
      <c r="H4" s="747" t="s">
        <v>299</v>
      </c>
      <c r="I4" s="747" t="s">
        <v>308</v>
      </c>
      <c r="J4" s="745" t="s">
        <v>220</v>
      </c>
    </row>
    <row r="5" spans="1:13" ht="13.5" thickBot="1">
      <c r="B5" s="64" t="s">
        <v>131</v>
      </c>
      <c r="C5" s="65"/>
      <c r="D5" s="65"/>
      <c r="E5" s="66"/>
      <c r="F5" s="759"/>
      <c r="G5" s="759"/>
      <c r="H5" s="748"/>
      <c r="I5" s="748"/>
      <c r="J5" s="746"/>
    </row>
    <row r="6" spans="1:13" ht="13.5" customHeight="1">
      <c r="B6" s="749" t="s">
        <v>27</v>
      </c>
      <c r="C6" s="67" t="s">
        <v>24</v>
      </c>
      <c r="D6" s="67"/>
      <c r="E6" s="67"/>
      <c r="F6" s="67"/>
      <c r="G6" s="62"/>
      <c r="H6" s="68"/>
      <c r="I6" s="68"/>
      <c r="J6" s="69"/>
    </row>
    <row r="7" spans="1:13">
      <c r="B7" s="750"/>
      <c r="C7" s="70" t="s">
        <v>132</v>
      </c>
      <c r="D7" s="70"/>
      <c r="E7" s="70"/>
      <c r="F7" s="304">
        <v>223376</v>
      </c>
      <c r="G7" s="305">
        <v>234105</v>
      </c>
      <c r="H7" s="306">
        <v>250125</v>
      </c>
      <c r="I7" s="306">
        <v>260943</v>
      </c>
      <c r="J7" s="307">
        <v>275651</v>
      </c>
    </row>
    <row r="8" spans="1:13">
      <c r="B8" s="750"/>
      <c r="C8" s="71" t="s">
        <v>133</v>
      </c>
      <c r="D8" s="71"/>
      <c r="E8" s="71"/>
      <c r="F8" s="308">
        <v>215865</v>
      </c>
      <c r="G8" s="309">
        <v>231092</v>
      </c>
      <c r="H8" s="310">
        <v>247606</v>
      </c>
      <c r="I8" s="310">
        <v>256274</v>
      </c>
      <c r="J8" s="311">
        <v>272085</v>
      </c>
    </row>
    <row r="9" spans="1:13">
      <c r="B9" s="750"/>
      <c r="C9" s="72" t="s">
        <v>25</v>
      </c>
      <c r="D9" s="72"/>
      <c r="E9" s="72"/>
      <c r="F9" s="72"/>
      <c r="G9" s="312"/>
      <c r="H9" s="313"/>
      <c r="I9" s="313"/>
      <c r="J9" s="314"/>
    </row>
    <row r="10" spans="1:13">
      <c r="B10" s="751"/>
      <c r="C10" s="70" t="s">
        <v>134</v>
      </c>
      <c r="D10" s="70"/>
      <c r="E10" s="70"/>
      <c r="F10" s="304">
        <v>7511</v>
      </c>
      <c r="G10" s="305">
        <v>3013</v>
      </c>
      <c r="H10" s="306">
        <v>2519</v>
      </c>
      <c r="I10" s="306">
        <v>4669</v>
      </c>
      <c r="J10" s="307">
        <v>3566</v>
      </c>
    </row>
    <row r="11" spans="1:13">
      <c r="B11" s="73" t="s">
        <v>135</v>
      </c>
      <c r="C11" s="71"/>
      <c r="D11" s="74"/>
      <c r="E11" s="75"/>
      <c r="F11" s="308">
        <v>257972</v>
      </c>
      <c r="G11" s="309">
        <v>262514</v>
      </c>
      <c r="H11" s="310">
        <v>279272</v>
      </c>
      <c r="I11" s="310">
        <v>279181</v>
      </c>
      <c r="J11" s="311">
        <v>281971</v>
      </c>
      <c r="K11" s="76"/>
    </row>
    <row r="12" spans="1:13">
      <c r="B12" s="73" t="s">
        <v>136</v>
      </c>
      <c r="C12" s="71"/>
      <c r="D12" s="71"/>
      <c r="E12" s="71"/>
      <c r="F12" s="308">
        <v>42107</v>
      </c>
      <c r="G12" s="309">
        <v>31422</v>
      </c>
      <c r="H12" s="310">
        <v>31666</v>
      </c>
      <c r="I12" s="310">
        <v>22907</v>
      </c>
      <c r="J12" s="311">
        <v>9886</v>
      </c>
    </row>
    <row r="13" spans="1:13">
      <c r="B13" s="762" t="s">
        <v>28</v>
      </c>
      <c r="C13" s="755" t="s">
        <v>29</v>
      </c>
      <c r="D13" s="760" t="s">
        <v>35</v>
      </c>
      <c r="E13" s="761"/>
      <c r="F13" s="308">
        <v>110058</v>
      </c>
      <c r="G13" s="309">
        <v>106174</v>
      </c>
      <c r="H13" s="310">
        <v>101779</v>
      </c>
      <c r="I13" s="310">
        <v>98921</v>
      </c>
      <c r="J13" s="311">
        <v>95956</v>
      </c>
    </row>
    <row r="14" spans="1:13" ht="13.5" customHeight="1">
      <c r="B14" s="763"/>
      <c r="C14" s="756"/>
      <c r="D14" s="752" t="s">
        <v>30</v>
      </c>
      <c r="E14" s="275" t="s">
        <v>31</v>
      </c>
      <c r="F14" s="308">
        <v>100529</v>
      </c>
      <c r="G14" s="309">
        <v>97721</v>
      </c>
      <c r="H14" s="310">
        <v>94871</v>
      </c>
      <c r="I14" s="310">
        <v>92541</v>
      </c>
      <c r="J14" s="311">
        <v>89552</v>
      </c>
    </row>
    <row r="15" spans="1:13">
      <c r="B15" s="763"/>
      <c r="C15" s="756"/>
      <c r="D15" s="753"/>
      <c r="E15" s="77" t="s">
        <v>32</v>
      </c>
      <c r="F15" s="308">
        <v>48512</v>
      </c>
      <c r="G15" s="309">
        <v>48402</v>
      </c>
      <c r="H15" s="310">
        <v>45882</v>
      </c>
      <c r="I15" s="310">
        <v>45718</v>
      </c>
      <c r="J15" s="311">
        <v>46390</v>
      </c>
      <c r="M15" s="7"/>
    </row>
    <row r="16" spans="1:13">
      <c r="B16" s="763"/>
      <c r="C16" s="756"/>
      <c r="D16" s="754"/>
      <c r="E16" s="77" t="s">
        <v>33</v>
      </c>
      <c r="F16" s="308">
        <v>52017</v>
      </c>
      <c r="G16" s="309">
        <v>49319</v>
      </c>
      <c r="H16" s="310">
        <v>48989</v>
      </c>
      <c r="I16" s="310">
        <v>46823</v>
      </c>
      <c r="J16" s="311">
        <v>43162</v>
      </c>
    </row>
    <row r="17" spans="2:10" ht="13.5" customHeight="1">
      <c r="B17" s="763"/>
      <c r="C17" s="756"/>
      <c r="D17" s="752" t="s">
        <v>34</v>
      </c>
      <c r="E17" s="275" t="s">
        <v>31</v>
      </c>
      <c r="F17" s="308">
        <v>9529</v>
      </c>
      <c r="G17" s="309">
        <v>8453</v>
      </c>
      <c r="H17" s="310">
        <v>6908</v>
      </c>
      <c r="I17" s="310">
        <v>6380</v>
      </c>
      <c r="J17" s="311">
        <v>6404</v>
      </c>
    </row>
    <row r="18" spans="2:10">
      <c r="B18" s="763"/>
      <c r="C18" s="756"/>
      <c r="D18" s="753"/>
      <c r="E18" s="77" t="s">
        <v>32</v>
      </c>
      <c r="F18" s="308">
        <v>6109</v>
      </c>
      <c r="G18" s="309">
        <v>5713</v>
      </c>
      <c r="H18" s="310">
        <v>4975</v>
      </c>
      <c r="I18" s="310">
        <v>4686</v>
      </c>
      <c r="J18" s="311">
        <v>4758</v>
      </c>
    </row>
    <row r="19" spans="2:10">
      <c r="B19" s="763"/>
      <c r="C19" s="757"/>
      <c r="D19" s="754"/>
      <c r="E19" s="77" t="s">
        <v>33</v>
      </c>
      <c r="F19" s="308">
        <v>3420</v>
      </c>
      <c r="G19" s="309">
        <v>2740</v>
      </c>
      <c r="H19" s="310">
        <v>1933</v>
      </c>
      <c r="I19" s="310">
        <v>1694</v>
      </c>
      <c r="J19" s="311">
        <v>1646</v>
      </c>
    </row>
    <row r="20" spans="2:10">
      <c r="B20" s="763"/>
      <c r="C20" s="755" t="s">
        <v>36</v>
      </c>
      <c r="D20" s="760" t="s">
        <v>35</v>
      </c>
      <c r="E20" s="761"/>
      <c r="F20" s="308">
        <v>67951</v>
      </c>
      <c r="G20" s="309">
        <v>74752</v>
      </c>
      <c r="H20" s="310">
        <v>70112</v>
      </c>
      <c r="I20" s="310">
        <v>76014</v>
      </c>
      <c r="J20" s="311">
        <v>86070</v>
      </c>
    </row>
    <row r="21" spans="2:10" ht="13.5" customHeight="1">
      <c r="B21" s="763"/>
      <c r="C21" s="756"/>
      <c r="D21" s="752" t="s">
        <v>30</v>
      </c>
      <c r="E21" s="275" t="s">
        <v>31</v>
      </c>
      <c r="F21" s="308">
        <v>58231</v>
      </c>
      <c r="G21" s="309">
        <v>65932</v>
      </c>
      <c r="H21" s="310">
        <v>62825</v>
      </c>
      <c r="I21" s="310">
        <v>68743</v>
      </c>
      <c r="J21" s="311">
        <v>79629</v>
      </c>
    </row>
    <row r="22" spans="2:10">
      <c r="B22" s="763"/>
      <c r="C22" s="756"/>
      <c r="D22" s="753"/>
      <c r="E22" s="77" t="s">
        <v>32</v>
      </c>
      <c r="F22" s="308">
        <v>52428</v>
      </c>
      <c r="G22" s="309">
        <v>59711</v>
      </c>
      <c r="H22" s="310">
        <v>56712</v>
      </c>
      <c r="I22" s="310">
        <v>61915</v>
      </c>
      <c r="J22" s="311">
        <v>72413</v>
      </c>
    </row>
    <row r="23" spans="2:10">
      <c r="B23" s="763"/>
      <c r="C23" s="756"/>
      <c r="D23" s="754"/>
      <c r="E23" s="77" t="s">
        <v>33</v>
      </c>
      <c r="F23" s="308">
        <v>5803</v>
      </c>
      <c r="G23" s="309">
        <v>6221</v>
      </c>
      <c r="H23" s="310">
        <v>6113</v>
      </c>
      <c r="I23" s="310">
        <v>6828</v>
      </c>
      <c r="J23" s="311">
        <v>7216</v>
      </c>
    </row>
    <row r="24" spans="2:10" ht="13.5" customHeight="1">
      <c r="B24" s="763"/>
      <c r="C24" s="756"/>
      <c r="D24" s="752" t="s">
        <v>34</v>
      </c>
      <c r="E24" s="275" t="s">
        <v>31</v>
      </c>
      <c r="F24" s="308">
        <v>9720</v>
      </c>
      <c r="G24" s="309">
        <v>8820</v>
      </c>
      <c r="H24" s="310">
        <v>7287</v>
      </c>
      <c r="I24" s="310">
        <v>7271</v>
      </c>
      <c r="J24" s="311">
        <v>6441</v>
      </c>
    </row>
    <row r="25" spans="2:10">
      <c r="B25" s="763"/>
      <c r="C25" s="756"/>
      <c r="D25" s="753"/>
      <c r="E25" s="77" t="s">
        <v>32</v>
      </c>
      <c r="F25" s="308">
        <v>8175</v>
      </c>
      <c r="G25" s="309">
        <v>7454</v>
      </c>
      <c r="H25" s="310">
        <v>6049</v>
      </c>
      <c r="I25" s="310">
        <v>6118</v>
      </c>
      <c r="J25" s="311">
        <v>5484</v>
      </c>
    </row>
    <row r="26" spans="2:10" ht="13.5" thickBot="1">
      <c r="B26" s="764"/>
      <c r="C26" s="765"/>
      <c r="D26" s="766"/>
      <c r="E26" s="78" t="s">
        <v>33</v>
      </c>
      <c r="F26" s="315">
        <v>1545</v>
      </c>
      <c r="G26" s="316">
        <v>1366</v>
      </c>
      <c r="H26" s="317">
        <v>1238</v>
      </c>
      <c r="I26" s="317">
        <v>1153</v>
      </c>
      <c r="J26" s="318">
        <v>957</v>
      </c>
    </row>
    <row r="27" spans="2:10">
      <c r="B27" s="79"/>
      <c r="C27" s="79"/>
      <c r="D27" s="80"/>
      <c r="E27" s="81"/>
      <c r="F27" s="82"/>
      <c r="G27" s="82"/>
      <c r="H27" s="82"/>
      <c r="I27" s="82"/>
      <c r="J27" s="82"/>
    </row>
    <row r="28" spans="2:10">
      <c r="B28" s="79"/>
      <c r="C28" s="79"/>
      <c r="D28" s="80"/>
      <c r="E28" s="81"/>
      <c r="F28" s="82"/>
      <c r="G28" s="82"/>
      <c r="H28" s="83"/>
      <c r="I28" s="83"/>
      <c r="J28" s="6"/>
    </row>
    <row r="29" spans="2:10">
      <c r="B29" s="6" t="s">
        <v>81</v>
      </c>
      <c r="C29" s="6"/>
      <c r="D29" s="6"/>
      <c r="E29" s="6"/>
      <c r="F29" s="6"/>
      <c r="G29" s="6"/>
      <c r="H29" s="6"/>
      <c r="I29" s="6"/>
      <c r="J29" s="6"/>
    </row>
    <row r="30" spans="2:10">
      <c r="B30" s="6" t="s">
        <v>203</v>
      </c>
      <c r="C30" s="6"/>
      <c r="D30" s="6"/>
      <c r="E30" s="6"/>
      <c r="F30" s="6"/>
      <c r="G30" s="6"/>
      <c r="H30" s="6"/>
      <c r="I30" s="6"/>
      <c r="J30" s="6"/>
    </row>
    <row r="31" spans="2:10">
      <c r="B31" s="6" t="s">
        <v>337</v>
      </c>
      <c r="C31" s="6"/>
      <c r="D31" s="6"/>
      <c r="E31" s="6"/>
      <c r="F31" s="6"/>
      <c r="G31" s="6"/>
      <c r="H31" s="6"/>
      <c r="I31" s="6"/>
      <c r="J31" s="6"/>
    </row>
    <row r="32" spans="2:10">
      <c r="B32" s="6" t="s">
        <v>192</v>
      </c>
      <c r="C32" s="6"/>
      <c r="D32" s="6"/>
      <c r="E32" s="6"/>
      <c r="F32" s="6"/>
      <c r="G32" s="6"/>
      <c r="H32" s="6"/>
      <c r="I32" s="6"/>
      <c r="J32" s="6"/>
    </row>
    <row r="33" spans="2:10">
      <c r="B33" s="6"/>
      <c r="C33" s="6"/>
      <c r="D33" s="6"/>
      <c r="E33" s="6"/>
      <c r="F33" s="6"/>
      <c r="G33" s="6"/>
      <c r="H33" s="6"/>
      <c r="I33" s="6"/>
      <c r="J33" s="6"/>
    </row>
    <row r="34" spans="2:10">
      <c r="D34" s="6"/>
      <c r="E34" s="6"/>
      <c r="F34" s="6"/>
      <c r="G34" s="6"/>
      <c r="H34" s="6"/>
      <c r="I34" s="6"/>
      <c r="J34" s="6"/>
    </row>
  </sheetData>
  <mergeCells count="15">
    <mergeCell ref="J4:J5"/>
    <mergeCell ref="I4:I5"/>
    <mergeCell ref="B6:B10"/>
    <mergeCell ref="D14:D16"/>
    <mergeCell ref="D17:D19"/>
    <mergeCell ref="C13:C19"/>
    <mergeCell ref="H4:H5"/>
    <mergeCell ref="F4:F5"/>
    <mergeCell ref="G4:G5"/>
    <mergeCell ref="D13:E13"/>
    <mergeCell ref="B13:B26"/>
    <mergeCell ref="D20:E20"/>
    <mergeCell ref="C20:C26"/>
    <mergeCell ref="D21:D23"/>
    <mergeCell ref="D24:D26"/>
  </mergeCells>
  <phoneticPr fontId="3"/>
  <pageMargins left="0.75" right="0.75" top="1" bottom="1" header="0.51200000000000001" footer="0.5120000000000000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D18"/>
  <sheetViews>
    <sheetView showGridLines="0" zoomScale="70" zoomScaleNormal="70" workbookViewId="0">
      <selection activeCell="A6" sqref="A6:XFD6"/>
    </sheetView>
  </sheetViews>
  <sheetFormatPr defaultColWidth="9" defaultRowHeight="13"/>
  <cols>
    <col min="1" max="1" width="9" style="8"/>
    <col min="2" max="2" width="10.90625" style="8" customWidth="1"/>
    <col min="3" max="3" width="8.453125" style="8" customWidth="1"/>
    <col min="4" max="4" width="11.36328125" style="8" customWidth="1"/>
    <col min="5" max="16384" width="9" style="8"/>
  </cols>
  <sheetData>
    <row r="1" spans="1:4" ht="16.5">
      <c r="A1" s="8" t="s">
        <v>146</v>
      </c>
      <c r="B1" s="84" t="s">
        <v>199</v>
      </c>
    </row>
    <row r="2" spans="1:4" ht="16.5">
      <c r="A2" s="8" t="s">
        <v>147</v>
      </c>
      <c r="B2" s="1" t="s">
        <v>80</v>
      </c>
      <c r="C2" s="85"/>
      <c r="D2" s="85"/>
    </row>
    <row r="3" spans="1:4">
      <c r="B3" s="9"/>
      <c r="C3" s="9"/>
      <c r="D3" s="9"/>
    </row>
    <row r="4" spans="1:4" ht="13.5" thickBot="1">
      <c r="B4" s="86"/>
      <c r="C4" s="767" t="s">
        <v>2</v>
      </c>
      <c r="D4" s="767"/>
    </row>
    <row r="5" spans="1:4" ht="13.5" thickBot="1">
      <c r="B5" s="87" t="s">
        <v>3</v>
      </c>
      <c r="C5" s="88" t="s">
        <v>4</v>
      </c>
      <c r="D5" s="89" t="s">
        <v>5</v>
      </c>
    </row>
    <row r="6" spans="1:4">
      <c r="B6" s="735" t="s">
        <v>377</v>
      </c>
      <c r="C6" s="319">
        <v>272678</v>
      </c>
      <c r="D6" s="320">
        <v>13493885</v>
      </c>
    </row>
    <row r="7" spans="1:4">
      <c r="B7" s="735" t="s">
        <v>374</v>
      </c>
      <c r="C7" s="319">
        <v>269029</v>
      </c>
      <c r="D7" s="320">
        <v>13997649</v>
      </c>
    </row>
    <row r="8" spans="1:4">
      <c r="B8" s="735" t="s">
        <v>378</v>
      </c>
      <c r="C8" s="319">
        <v>267595</v>
      </c>
      <c r="D8" s="320">
        <v>14483495</v>
      </c>
    </row>
    <row r="9" spans="1:4">
      <c r="B9" s="736" t="s">
        <v>376</v>
      </c>
      <c r="C9" s="319">
        <v>270261</v>
      </c>
      <c r="D9" s="320">
        <v>14571809</v>
      </c>
    </row>
    <row r="10" spans="1:4">
      <c r="B10" s="735" t="s">
        <v>370</v>
      </c>
      <c r="C10" s="319">
        <v>257972</v>
      </c>
      <c r="D10" s="320">
        <v>14666899</v>
      </c>
    </row>
    <row r="11" spans="1:4">
      <c r="B11" s="735" t="s">
        <v>371</v>
      </c>
      <c r="C11" s="319">
        <v>262514</v>
      </c>
      <c r="D11" s="320">
        <v>14977580</v>
      </c>
    </row>
    <row r="12" spans="1:4">
      <c r="B12" s="735" t="s">
        <v>372</v>
      </c>
      <c r="C12" s="319">
        <v>279272</v>
      </c>
      <c r="D12" s="320">
        <v>15576130</v>
      </c>
    </row>
    <row r="13" spans="1:4">
      <c r="B13" s="737" t="s">
        <v>373</v>
      </c>
      <c r="C13" s="321">
        <v>279181</v>
      </c>
      <c r="D13" s="322">
        <v>15920405</v>
      </c>
    </row>
    <row r="14" spans="1:4" ht="13.5" thickBot="1">
      <c r="B14" s="738" t="s">
        <v>375</v>
      </c>
      <c r="C14" s="323">
        <v>281971</v>
      </c>
      <c r="D14" s="324">
        <v>16315279</v>
      </c>
    </row>
    <row r="15" spans="1:4">
      <c r="B15" s="85"/>
      <c r="C15" s="90"/>
    </row>
    <row r="16" spans="1:4">
      <c r="B16" s="6" t="s">
        <v>81</v>
      </c>
      <c r="C16" s="85"/>
      <c r="D16" s="85"/>
    </row>
    <row r="17" spans="2:4">
      <c r="B17" s="9" t="s">
        <v>204</v>
      </c>
      <c r="C17" s="85"/>
      <c r="D17" s="85"/>
    </row>
    <row r="18" spans="2:4">
      <c r="B18" s="8" t="s">
        <v>191</v>
      </c>
    </row>
  </sheetData>
  <mergeCells count="1">
    <mergeCell ref="C4:D4"/>
  </mergeCells>
  <phoneticPr fontId="3"/>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3"/>
  </sheetPr>
  <dimension ref="A1:H18"/>
  <sheetViews>
    <sheetView showGridLines="0" zoomScale="70" zoomScaleNormal="70" workbookViewId="0">
      <selection activeCell="B22" sqref="B22"/>
    </sheetView>
  </sheetViews>
  <sheetFormatPr defaultColWidth="9" defaultRowHeight="13"/>
  <cols>
    <col min="1" max="2" width="9" style="10"/>
    <col min="3" max="8" width="10.90625" style="10" customWidth="1"/>
    <col min="9" max="16384" width="9" style="10"/>
  </cols>
  <sheetData>
    <row r="1" spans="1:8" ht="16.5">
      <c r="A1" s="10" t="s">
        <v>146</v>
      </c>
      <c r="B1" s="91" t="s">
        <v>184</v>
      </c>
    </row>
    <row r="2" spans="1:8" ht="16.5">
      <c r="A2" s="10" t="s">
        <v>212</v>
      </c>
      <c r="B2" s="92" t="s">
        <v>115</v>
      </c>
      <c r="C2" s="93"/>
      <c r="D2" s="93"/>
      <c r="E2" s="93"/>
      <c r="F2" s="93"/>
      <c r="G2" s="93"/>
      <c r="H2" s="93"/>
    </row>
    <row r="3" spans="1:8" ht="13.5" thickBot="1">
      <c r="B3" s="93"/>
      <c r="C3" s="93"/>
      <c r="D3" s="93"/>
      <c r="E3" s="93"/>
      <c r="F3" s="93"/>
      <c r="G3" s="93"/>
      <c r="H3" s="94" t="s">
        <v>205</v>
      </c>
    </row>
    <row r="4" spans="1:8">
      <c r="B4" s="95"/>
      <c r="C4" s="768" t="s">
        <v>4</v>
      </c>
      <c r="D4" s="769"/>
      <c r="E4" s="770"/>
      <c r="F4" s="768" t="s">
        <v>5</v>
      </c>
      <c r="G4" s="769"/>
      <c r="H4" s="770"/>
    </row>
    <row r="5" spans="1:8" ht="13.5" thickBot="1">
      <c r="B5" s="96" t="s">
        <v>3</v>
      </c>
      <c r="C5" s="97" t="s">
        <v>46</v>
      </c>
      <c r="D5" s="98" t="s">
        <v>0</v>
      </c>
      <c r="E5" s="99" t="s">
        <v>1</v>
      </c>
      <c r="F5" s="100" t="s">
        <v>46</v>
      </c>
      <c r="G5" s="98" t="s">
        <v>0</v>
      </c>
      <c r="H5" s="101" t="s">
        <v>1</v>
      </c>
    </row>
    <row r="6" spans="1:8">
      <c r="B6" s="102" t="s">
        <v>113</v>
      </c>
      <c r="C6" s="325">
        <v>247606</v>
      </c>
      <c r="D6" s="326">
        <v>123385</v>
      </c>
      <c r="E6" s="327">
        <v>124221</v>
      </c>
      <c r="F6" s="328">
        <v>13159388</v>
      </c>
      <c r="G6" s="329">
        <v>6512110</v>
      </c>
      <c r="H6" s="330">
        <v>6647278</v>
      </c>
    </row>
    <row r="7" spans="1:8">
      <c r="B7" s="103" t="s">
        <v>145</v>
      </c>
      <c r="C7" s="331">
        <v>256274</v>
      </c>
      <c r="D7" s="326">
        <v>127925</v>
      </c>
      <c r="E7" s="327">
        <v>128349</v>
      </c>
      <c r="F7" s="332">
        <v>13515271</v>
      </c>
      <c r="G7" s="326">
        <v>6666690</v>
      </c>
      <c r="H7" s="333">
        <v>6848581</v>
      </c>
    </row>
    <row r="8" spans="1:8">
      <c r="B8" s="103" t="s">
        <v>213</v>
      </c>
      <c r="C8" s="334">
        <v>272085</v>
      </c>
      <c r="D8" s="335">
        <v>134787</v>
      </c>
      <c r="E8" s="336">
        <v>137298</v>
      </c>
      <c r="F8" s="337">
        <v>14047594</v>
      </c>
      <c r="G8" s="338">
        <v>6898388</v>
      </c>
      <c r="H8" s="339">
        <v>7149206</v>
      </c>
    </row>
    <row r="9" spans="1:8">
      <c r="B9" s="104" t="s">
        <v>214</v>
      </c>
      <c r="C9" s="340">
        <v>283686</v>
      </c>
      <c r="D9" s="341">
        <v>139784</v>
      </c>
      <c r="E9" s="336">
        <v>143902</v>
      </c>
      <c r="F9" s="342">
        <v>14214308</v>
      </c>
      <c r="G9" s="343">
        <v>6955680</v>
      </c>
      <c r="H9" s="339">
        <v>7258628</v>
      </c>
    </row>
    <row r="10" spans="1:8">
      <c r="B10" s="103" t="s">
        <v>215</v>
      </c>
      <c r="C10" s="340">
        <v>288943</v>
      </c>
      <c r="D10" s="341">
        <v>141637</v>
      </c>
      <c r="E10" s="336">
        <v>147306</v>
      </c>
      <c r="F10" s="342">
        <v>14264859</v>
      </c>
      <c r="G10" s="343">
        <v>6963583</v>
      </c>
      <c r="H10" s="339">
        <v>7301276</v>
      </c>
    </row>
    <row r="11" spans="1:8">
      <c r="B11" s="105" t="s">
        <v>216</v>
      </c>
      <c r="C11" s="344">
        <v>291760</v>
      </c>
      <c r="D11" s="345">
        <v>142440</v>
      </c>
      <c r="E11" s="346">
        <v>149320</v>
      </c>
      <c r="F11" s="347">
        <v>14206774</v>
      </c>
      <c r="G11" s="348">
        <v>6926093</v>
      </c>
      <c r="H11" s="349">
        <v>7280681</v>
      </c>
    </row>
    <row r="12" spans="1:8" ht="13.5" thickBot="1">
      <c r="B12" s="106" t="s">
        <v>217</v>
      </c>
      <c r="C12" s="350">
        <v>292008</v>
      </c>
      <c r="D12" s="351">
        <v>142048</v>
      </c>
      <c r="E12" s="352">
        <v>149960</v>
      </c>
      <c r="F12" s="353">
        <v>14033782</v>
      </c>
      <c r="G12" s="351">
        <v>6834243</v>
      </c>
      <c r="H12" s="354">
        <v>7199539</v>
      </c>
    </row>
    <row r="13" spans="1:8">
      <c r="B13" s="107"/>
      <c r="C13" s="108"/>
      <c r="D13" s="109"/>
      <c r="E13" s="109"/>
      <c r="F13" s="109"/>
      <c r="G13" s="109"/>
      <c r="H13" s="109"/>
    </row>
    <row r="14" spans="1:8" ht="14.25" customHeight="1">
      <c r="B14" s="110"/>
      <c r="C14" s="111"/>
      <c r="D14" s="111"/>
      <c r="E14" s="112"/>
      <c r="F14" s="111"/>
      <c r="G14" s="113"/>
      <c r="H14" s="112"/>
    </row>
    <row r="15" spans="1:8">
      <c r="B15" s="93" t="s">
        <v>330</v>
      </c>
      <c r="C15" s="93"/>
      <c r="D15" s="93"/>
      <c r="E15" s="93"/>
      <c r="F15" s="93"/>
      <c r="G15" s="93"/>
      <c r="H15" s="93"/>
    </row>
    <row r="16" spans="1:8">
      <c r="B16" s="93" t="s">
        <v>331</v>
      </c>
      <c r="C16" s="93"/>
      <c r="D16" s="93"/>
      <c r="E16" s="93"/>
      <c r="F16" s="93"/>
      <c r="G16" s="93"/>
      <c r="H16" s="93"/>
    </row>
    <row r="17" spans="2:8">
      <c r="C17" s="93"/>
      <c r="D17" s="93"/>
      <c r="E17" s="93"/>
      <c r="F17" s="93"/>
      <c r="G17" s="93"/>
      <c r="H17" s="93"/>
    </row>
    <row r="18" spans="2:8">
      <c r="B18" s="93" t="s">
        <v>118</v>
      </c>
      <c r="C18" s="93"/>
      <c r="D18" s="93"/>
      <c r="E18" s="93"/>
      <c r="F18" s="93"/>
      <c r="G18" s="93"/>
      <c r="H18" s="93"/>
    </row>
  </sheetData>
  <mergeCells count="2">
    <mergeCell ref="C4:E4"/>
    <mergeCell ref="F4:H4"/>
  </mergeCells>
  <phoneticPr fontId="3"/>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17"/>
  <sheetViews>
    <sheetView showGridLines="0" zoomScale="55" zoomScaleNormal="55" workbookViewId="0"/>
  </sheetViews>
  <sheetFormatPr defaultColWidth="9" defaultRowHeight="13"/>
  <cols>
    <col min="1" max="1" width="9" style="114"/>
    <col min="2" max="2" width="8.7265625" style="114" customWidth="1"/>
    <col min="3" max="6" width="9" style="114"/>
    <col min="7" max="7" width="8.90625" style="114" customWidth="1"/>
    <col min="8" max="8" width="9" style="114"/>
    <col min="9" max="9" width="8.90625" style="114" customWidth="1"/>
    <col min="10" max="11" width="9.26953125" style="114" customWidth="1"/>
    <col min="12" max="12" width="9" style="114"/>
    <col min="13" max="13" width="8.90625" style="114" customWidth="1"/>
    <col min="14" max="17" width="9" style="114"/>
    <col min="18" max="20" width="11.08984375" style="114" bestFit="1" customWidth="1"/>
    <col min="21" max="21" width="11.08984375" style="114" customWidth="1"/>
    <col min="22" max="22" width="11.08984375" style="114" bestFit="1" customWidth="1"/>
    <col min="23" max="16384" width="9" style="114"/>
  </cols>
  <sheetData>
    <row r="1" spans="1:22" ht="16.5">
      <c r="A1" s="114" t="s">
        <v>146</v>
      </c>
      <c r="B1" s="115" t="s">
        <v>199</v>
      </c>
    </row>
    <row r="2" spans="1:22" ht="16.5">
      <c r="A2" s="114" t="s">
        <v>147</v>
      </c>
      <c r="B2" s="116" t="s">
        <v>82</v>
      </c>
      <c r="C2" s="117"/>
      <c r="D2" s="117"/>
      <c r="E2" s="117"/>
      <c r="F2" s="117"/>
      <c r="G2" s="117"/>
      <c r="H2" s="117"/>
      <c r="I2" s="117"/>
      <c r="J2" s="117"/>
      <c r="K2" s="117"/>
      <c r="L2" s="117"/>
      <c r="M2" s="117"/>
      <c r="N2" s="117"/>
      <c r="O2" s="117"/>
      <c r="P2" s="117"/>
      <c r="Q2" s="117"/>
      <c r="R2" s="117"/>
      <c r="S2" s="117"/>
      <c r="T2" s="117"/>
      <c r="U2" s="117"/>
      <c r="V2" s="117"/>
    </row>
    <row r="3" spans="1:22">
      <c r="B3" s="118"/>
      <c r="C3" s="118"/>
      <c r="D3" s="118"/>
      <c r="E3" s="118"/>
      <c r="F3" s="118"/>
      <c r="G3" s="118"/>
      <c r="H3" s="118"/>
      <c r="I3" s="118"/>
      <c r="J3" s="118"/>
      <c r="K3" s="118"/>
      <c r="L3" s="118"/>
      <c r="M3" s="118"/>
      <c r="N3" s="118"/>
      <c r="O3" s="118"/>
      <c r="P3" s="118"/>
      <c r="Q3" s="118"/>
      <c r="R3" s="118"/>
      <c r="S3" s="118"/>
      <c r="T3" s="118"/>
      <c r="U3" s="118"/>
      <c r="V3" s="118"/>
    </row>
    <row r="4" spans="1:22" ht="13.5" thickBot="1">
      <c r="B4" s="117"/>
      <c r="C4" s="117"/>
      <c r="D4" s="117"/>
      <c r="E4" s="117"/>
      <c r="F4" s="117"/>
      <c r="G4" s="117"/>
      <c r="H4" s="117"/>
      <c r="I4" s="117"/>
      <c r="J4" s="117"/>
      <c r="K4" s="117"/>
      <c r="L4" s="117"/>
      <c r="M4" s="117"/>
      <c r="N4" s="117"/>
      <c r="O4" s="117"/>
      <c r="P4" s="117"/>
      <c r="Q4" s="117"/>
      <c r="R4" s="117"/>
      <c r="S4" s="117"/>
      <c r="T4" s="119"/>
      <c r="U4" s="119"/>
      <c r="V4" s="119" t="s">
        <v>137</v>
      </c>
    </row>
    <row r="5" spans="1:22">
      <c r="B5" s="771" t="s">
        <v>37</v>
      </c>
      <c r="C5" s="775" t="s">
        <v>333</v>
      </c>
      <c r="D5" s="773"/>
      <c r="E5" s="773"/>
      <c r="F5" s="773"/>
      <c r="G5" s="774"/>
      <c r="H5" s="773" t="s">
        <v>334</v>
      </c>
      <c r="I5" s="773"/>
      <c r="J5" s="773"/>
      <c r="K5" s="773"/>
      <c r="L5" s="774"/>
      <c r="M5" s="773" t="s">
        <v>335</v>
      </c>
      <c r="N5" s="773"/>
      <c r="O5" s="773"/>
      <c r="P5" s="773"/>
      <c r="Q5" s="774"/>
      <c r="R5" s="773" t="s">
        <v>336</v>
      </c>
      <c r="S5" s="773"/>
      <c r="T5" s="773"/>
      <c r="U5" s="773"/>
      <c r="V5" s="774"/>
    </row>
    <row r="6" spans="1:22" ht="13.5" thickBot="1">
      <c r="B6" s="772"/>
      <c r="C6" s="120" t="s">
        <v>301</v>
      </c>
      <c r="D6" s="121" t="s">
        <v>300</v>
      </c>
      <c r="E6" s="122" t="s">
        <v>299</v>
      </c>
      <c r="F6" s="122" t="s">
        <v>298</v>
      </c>
      <c r="G6" s="123" t="s">
        <v>310</v>
      </c>
      <c r="H6" s="124" t="s">
        <v>301</v>
      </c>
      <c r="I6" s="125" t="s">
        <v>300</v>
      </c>
      <c r="J6" s="122" t="s">
        <v>299</v>
      </c>
      <c r="K6" s="122" t="s">
        <v>298</v>
      </c>
      <c r="L6" s="123" t="s">
        <v>310</v>
      </c>
      <c r="M6" s="126" t="s">
        <v>301</v>
      </c>
      <c r="N6" s="125" t="s">
        <v>300</v>
      </c>
      <c r="O6" s="127" t="s">
        <v>299</v>
      </c>
      <c r="P6" s="128" t="s">
        <v>298</v>
      </c>
      <c r="Q6" s="129" t="s">
        <v>310</v>
      </c>
      <c r="R6" s="126" t="s">
        <v>301</v>
      </c>
      <c r="S6" s="125" t="s">
        <v>300</v>
      </c>
      <c r="T6" s="127" t="s">
        <v>299</v>
      </c>
      <c r="U6" s="127" t="s">
        <v>298</v>
      </c>
      <c r="V6" s="130" t="s">
        <v>310</v>
      </c>
    </row>
    <row r="7" spans="1:22" ht="13.5" thickTop="1">
      <c r="B7" s="131" t="s">
        <v>6</v>
      </c>
      <c r="C7" s="355">
        <v>340.4</v>
      </c>
      <c r="D7" s="356">
        <v>342.7</v>
      </c>
      <c r="E7" s="357">
        <v>343.4</v>
      </c>
      <c r="F7" s="357">
        <v>340.8</v>
      </c>
      <c r="G7" s="358">
        <v>338.2</v>
      </c>
      <c r="H7" s="359">
        <v>95.8</v>
      </c>
      <c r="I7" s="360">
        <v>95.3</v>
      </c>
      <c r="J7" s="361">
        <v>94.8</v>
      </c>
      <c r="K7" s="361">
        <v>94.8</v>
      </c>
      <c r="L7" s="362">
        <v>94.7</v>
      </c>
      <c r="M7" s="363">
        <v>2.7</v>
      </c>
      <c r="N7" s="364">
        <v>2.58</v>
      </c>
      <c r="O7" s="365">
        <v>2.46</v>
      </c>
      <c r="P7" s="366">
        <v>2.38</v>
      </c>
      <c r="Q7" s="367">
        <v>2.2599999999999998</v>
      </c>
      <c r="R7" s="368">
        <v>47062743</v>
      </c>
      <c r="S7" s="369">
        <v>49566305</v>
      </c>
      <c r="T7" s="370">
        <v>51950504</v>
      </c>
      <c r="U7" s="370">
        <v>53448685</v>
      </c>
      <c r="V7" s="371">
        <v>55830154</v>
      </c>
    </row>
    <row r="8" spans="1:22">
      <c r="B8" s="132" t="s">
        <v>5</v>
      </c>
      <c r="C8" s="372">
        <v>5516.5</v>
      </c>
      <c r="D8" s="373">
        <v>5750.7</v>
      </c>
      <c r="E8" s="374">
        <v>6015.7</v>
      </c>
      <c r="F8" s="374">
        <v>6168.7</v>
      </c>
      <c r="G8" s="375">
        <v>6402.6</v>
      </c>
      <c r="H8" s="376">
        <v>99.9</v>
      </c>
      <c r="I8" s="377">
        <v>99.3</v>
      </c>
      <c r="J8" s="378">
        <v>97.96</v>
      </c>
      <c r="K8" s="378">
        <v>97.3</v>
      </c>
      <c r="L8" s="379">
        <v>96.5</v>
      </c>
      <c r="M8" s="380">
        <v>2.2200000000000002</v>
      </c>
      <c r="N8" s="381">
        <v>2.13</v>
      </c>
      <c r="O8" s="382">
        <v>2.06</v>
      </c>
      <c r="P8" s="383">
        <v>2.02</v>
      </c>
      <c r="Q8" s="384">
        <v>1.94</v>
      </c>
      <c r="R8" s="385">
        <v>5423551</v>
      </c>
      <c r="S8" s="386">
        <v>5890792</v>
      </c>
      <c r="T8" s="387">
        <v>6393768</v>
      </c>
      <c r="U8" s="387">
        <v>6701122</v>
      </c>
      <c r="V8" s="388">
        <v>7227180</v>
      </c>
    </row>
    <row r="9" spans="1:22">
      <c r="B9" s="132" t="s">
        <v>38</v>
      </c>
      <c r="C9" s="372">
        <v>13093</v>
      </c>
      <c r="D9" s="373">
        <v>13663.2</v>
      </c>
      <c r="E9" s="374">
        <v>14386.1</v>
      </c>
      <c r="F9" s="374">
        <v>14796.1</v>
      </c>
      <c r="G9" s="375">
        <v>15510.5</v>
      </c>
      <c r="H9" s="376">
        <v>98.9</v>
      </c>
      <c r="I9" s="377">
        <v>98.4</v>
      </c>
      <c r="J9" s="378">
        <v>97.3</v>
      </c>
      <c r="K9" s="378">
        <v>97.1</v>
      </c>
      <c r="L9" s="379">
        <v>96.3</v>
      </c>
      <c r="M9" s="380">
        <v>2.13</v>
      </c>
      <c r="N9" s="381">
        <v>2.0499999999999998</v>
      </c>
      <c r="O9" s="382">
        <v>1.97</v>
      </c>
      <c r="P9" s="383">
        <v>1.93</v>
      </c>
      <c r="Q9" s="384">
        <v>1.87</v>
      </c>
      <c r="R9" s="385">
        <v>3810919</v>
      </c>
      <c r="S9" s="386">
        <v>4146481</v>
      </c>
      <c r="T9" s="387">
        <v>4540746</v>
      </c>
      <c r="U9" s="387">
        <v>4801194</v>
      </c>
      <c r="V9" s="388">
        <v>5215850</v>
      </c>
    </row>
    <row r="10" spans="1:22" ht="13.5" thickBot="1">
      <c r="B10" s="133" t="s">
        <v>4</v>
      </c>
      <c r="C10" s="389">
        <v>15707.6</v>
      </c>
      <c r="D10" s="390">
        <v>16812.599999999999</v>
      </c>
      <c r="E10" s="391">
        <v>18007.7</v>
      </c>
      <c r="F10" s="391">
        <v>18611</v>
      </c>
      <c r="G10" s="392">
        <v>19759.3</v>
      </c>
      <c r="H10" s="393">
        <v>98.1</v>
      </c>
      <c r="I10" s="394">
        <v>99.5</v>
      </c>
      <c r="J10" s="395">
        <v>99.3</v>
      </c>
      <c r="K10" s="395">
        <v>99.7</v>
      </c>
      <c r="L10" s="396">
        <v>98.2</v>
      </c>
      <c r="M10" s="397">
        <v>2.29</v>
      </c>
      <c r="N10" s="398">
        <v>2.15</v>
      </c>
      <c r="O10" s="399">
        <v>2.0499999999999998</v>
      </c>
      <c r="P10" s="400">
        <v>1.96</v>
      </c>
      <c r="Q10" s="401">
        <v>1.87</v>
      </c>
      <c r="R10" s="402">
        <v>94168</v>
      </c>
      <c r="S10" s="403">
        <v>107701</v>
      </c>
      <c r="T10" s="404">
        <v>120797</v>
      </c>
      <c r="U10" s="404">
        <v>130862</v>
      </c>
      <c r="V10" s="405">
        <v>145768</v>
      </c>
    </row>
    <row r="11" spans="1:22">
      <c r="B11" s="134"/>
      <c r="C11" s="135"/>
      <c r="D11" s="135"/>
      <c r="E11" s="135"/>
      <c r="F11" s="135"/>
      <c r="G11" s="135"/>
      <c r="H11" s="134"/>
      <c r="I11" s="134"/>
      <c r="J11" s="134"/>
      <c r="K11" s="134"/>
      <c r="L11" s="134"/>
      <c r="M11" s="136"/>
      <c r="N11" s="136"/>
      <c r="O11" s="136"/>
      <c r="P11" s="136"/>
      <c r="Q11" s="136"/>
      <c r="R11" s="137"/>
      <c r="S11" s="137"/>
      <c r="T11" s="137"/>
      <c r="U11" s="137"/>
      <c r="V11" s="137"/>
    </row>
    <row r="12" spans="1:22">
      <c r="B12" s="134"/>
      <c r="C12" s="135"/>
      <c r="D12" s="135"/>
      <c r="E12" s="135"/>
      <c r="F12" s="135"/>
      <c r="G12" s="135"/>
      <c r="H12" s="134"/>
      <c r="I12" s="134"/>
      <c r="J12" s="134"/>
      <c r="K12" s="134"/>
      <c r="L12" s="134"/>
      <c r="M12" s="136"/>
      <c r="N12" s="136"/>
      <c r="O12" s="136"/>
      <c r="P12" s="136"/>
      <c r="Q12" s="136"/>
      <c r="R12" s="137"/>
      <c r="S12" s="137"/>
      <c r="T12" s="138"/>
      <c r="U12" s="138"/>
      <c r="V12" s="138"/>
    </row>
    <row r="13" spans="1:22">
      <c r="B13" s="117" t="s">
        <v>138</v>
      </c>
      <c r="C13" s="117"/>
      <c r="D13" s="117"/>
      <c r="E13" s="117"/>
      <c r="F13" s="117"/>
      <c r="G13" s="117"/>
      <c r="H13" s="117"/>
      <c r="I13" s="117"/>
      <c r="J13" s="134"/>
      <c r="K13" s="117"/>
      <c r="L13" s="117"/>
      <c r="M13" s="117"/>
      <c r="N13" s="117"/>
      <c r="O13" s="117"/>
      <c r="P13" s="117"/>
      <c r="Q13" s="117"/>
      <c r="R13" s="117"/>
      <c r="S13" s="117"/>
      <c r="T13" s="117"/>
      <c r="U13" s="117"/>
      <c r="V13" s="117"/>
    </row>
    <row r="14" spans="1:22">
      <c r="B14" s="406" t="s">
        <v>302</v>
      </c>
      <c r="C14" s="117"/>
      <c r="D14" s="117"/>
      <c r="E14" s="117"/>
      <c r="F14" s="117"/>
      <c r="G14" s="117"/>
      <c r="H14" s="117"/>
      <c r="I14" s="117"/>
      <c r="J14" s="134"/>
      <c r="K14" s="117"/>
      <c r="L14" s="117"/>
      <c r="M14" s="117"/>
      <c r="N14" s="117"/>
      <c r="O14" s="117"/>
      <c r="P14" s="117"/>
      <c r="Q14" s="117"/>
      <c r="R14" s="117"/>
      <c r="S14" s="117"/>
      <c r="T14" s="117"/>
      <c r="U14" s="117"/>
      <c r="V14" s="117"/>
    </row>
    <row r="15" spans="1:22">
      <c r="B15" s="117" t="s">
        <v>139</v>
      </c>
      <c r="C15" s="117"/>
      <c r="D15" s="117"/>
      <c r="E15" s="117"/>
      <c r="F15" s="117"/>
      <c r="G15" s="117"/>
      <c r="H15" s="117"/>
      <c r="I15" s="117"/>
      <c r="J15" s="117"/>
      <c r="K15" s="117"/>
      <c r="L15" s="117"/>
      <c r="M15" s="117"/>
      <c r="N15" s="117"/>
      <c r="O15" s="117"/>
      <c r="P15" s="117"/>
      <c r="Q15" s="117"/>
      <c r="R15" s="117"/>
      <c r="S15" s="117"/>
      <c r="T15" s="117"/>
      <c r="U15" s="117"/>
      <c r="V15" s="117"/>
    </row>
    <row r="16" spans="1:22">
      <c r="C16" s="117"/>
      <c r="D16" s="117"/>
      <c r="E16" s="117"/>
      <c r="F16" s="117"/>
      <c r="G16" s="117"/>
      <c r="H16" s="117"/>
      <c r="I16" s="117"/>
      <c r="J16" s="117"/>
      <c r="K16" s="117"/>
      <c r="L16" s="117"/>
      <c r="M16" s="117"/>
      <c r="N16" s="117"/>
      <c r="O16" s="117"/>
      <c r="P16" s="117"/>
      <c r="Q16" s="117"/>
      <c r="R16" s="117"/>
      <c r="S16" s="117"/>
      <c r="T16" s="117"/>
      <c r="U16" s="117"/>
      <c r="V16" s="117"/>
    </row>
    <row r="17" spans="2:2">
      <c r="B17" s="114" t="s">
        <v>189</v>
      </c>
    </row>
  </sheetData>
  <mergeCells count="5">
    <mergeCell ref="B5:B6"/>
    <mergeCell ref="R5:V5"/>
    <mergeCell ref="C5:G5"/>
    <mergeCell ref="H5:L5"/>
    <mergeCell ref="M5:Q5"/>
  </mergeCells>
  <phoneticPr fontId="3"/>
  <pageMargins left="0.74803149606299213" right="0.98425196850393704"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X73"/>
  <sheetViews>
    <sheetView showGridLines="0" zoomScale="40" zoomScaleNormal="40" zoomScaleSheetLayoutView="84" workbookViewId="0">
      <selection activeCell="A17" sqref="A17"/>
    </sheetView>
  </sheetViews>
  <sheetFormatPr defaultColWidth="9" defaultRowHeight="13"/>
  <cols>
    <col min="1" max="1" width="9" style="17"/>
    <col min="2" max="2" width="7" style="16" customWidth="1"/>
    <col min="3" max="5" width="9" style="16"/>
    <col min="6" max="6" width="7" style="16" bestFit="1" customWidth="1"/>
    <col min="7" max="13" width="9" style="16"/>
    <col min="14" max="14" width="2.08984375" style="16" customWidth="1"/>
    <col min="15" max="16384" width="9" style="16"/>
  </cols>
  <sheetData>
    <row r="1" spans="1:24" s="17" customFormat="1" ht="16.5">
      <c r="A1" s="17" t="s">
        <v>146</v>
      </c>
      <c r="B1" s="139" t="s">
        <v>148</v>
      </c>
    </row>
    <row r="2" spans="1:24" ht="16.5">
      <c r="A2" s="17" t="s">
        <v>147</v>
      </c>
      <c r="B2" s="140" t="s">
        <v>96</v>
      </c>
      <c r="C2" s="141"/>
      <c r="D2" s="141"/>
      <c r="E2" s="141"/>
      <c r="F2" s="141"/>
      <c r="G2" s="141"/>
      <c r="H2" s="141"/>
      <c r="I2" s="141"/>
      <c r="J2" s="141"/>
      <c r="K2" s="141"/>
      <c r="L2" s="141"/>
      <c r="M2" s="141"/>
      <c r="Q2" s="21"/>
    </row>
    <row r="3" spans="1:24" ht="13.5" thickBot="1">
      <c r="B3" s="141"/>
      <c r="C3" s="141"/>
      <c r="D3" s="141"/>
      <c r="E3" s="141"/>
      <c r="F3" s="141"/>
      <c r="G3" s="141"/>
      <c r="H3" s="141"/>
      <c r="I3" s="141"/>
      <c r="J3" s="141"/>
      <c r="K3" s="141"/>
      <c r="L3" s="141"/>
      <c r="M3" s="407" t="s">
        <v>368</v>
      </c>
      <c r="O3" s="9"/>
      <c r="Q3" s="9"/>
      <c r="R3" s="9"/>
      <c r="S3" s="9"/>
      <c r="T3" s="9"/>
      <c r="U3" s="20"/>
      <c r="V3" s="11"/>
      <c r="W3" s="11"/>
      <c r="X3" s="9"/>
    </row>
    <row r="4" spans="1:24" ht="13.5" thickBot="1">
      <c r="B4" s="408" t="s">
        <v>150</v>
      </c>
      <c r="C4" s="409" t="s">
        <v>39</v>
      </c>
      <c r="D4" s="410" t="s">
        <v>151</v>
      </c>
      <c r="E4" s="411" t="s">
        <v>152</v>
      </c>
      <c r="F4" s="408" t="s">
        <v>150</v>
      </c>
      <c r="G4" s="412" t="s">
        <v>39</v>
      </c>
      <c r="H4" s="410" t="s">
        <v>151</v>
      </c>
      <c r="I4" s="411" t="s">
        <v>152</v>
      </c>
      <c r="J4" s="413" t="s">
        <v>150</v>
      </c>
      <c r="K4" s="409" t="s">
        <v>39</v>
      </c>
      <c r="L4" s="410" t="s">
        <v>151</v>
      </c>
      <c r="M4" s="414" t="s">
        <v>152</v>
      </c>
      <c r="O4" s="9"/>
      <c r="Q4" s="14"/>
      <c r="R4" s="14"/>
      <c r="S4" s="14"/>
      <c r="T4" s="14"/>
      <c r="U4" s="14"/>
      <c r="V4" s="14"/>
      <c r="W4" s="14"/>
      <c r="X4" s="14"/>
    </row>
    <row r="5" spans="1:24" ht="13.5" thickBot="1">
      <c r="B5" s="415" t="s">
        <v>4</v>
      </c>
      <c r="C5" s="416">
        <f>SUM(C6,C12,C18,C24,C30,C36,C42,G6,G12,G18,G24,G30,G36,G42,K6,K12,K18,K24,K30,K36,K42)</f>
        <v>268892</v>
      </c>
      <c r="D5" s="417">
        <f>SUM(D6,D12,D18,D24,D30,D36,D42,H6,H12,H18,H24,H30,H36,H42,L6,L12,L18,L24,L30,L36,L42)</f>
        <v>132882</v>
      </c>
      <c r="E5" s="418">
        <f>SUM(E6,E12,E18,E24,E30,E36,E42,I6,I12,I18,I24,I30,I36,I42,M6,M12,M18,M24,M30,M36,M42)</f>
        <v>136010</v>
      </c>
      <c r="F5" s="419"/>
      <c r="G5" s="420"/>
      <c r="H5" s="420"/>
      <c r="I5" s="420"/>
      <c r="J5" s="419"/>
      <c r="K5" s="420"/>
      <c r="L5" s="420"/>
      <c r="M5" s="421"/>
      <c r="O5" s="9"/>
      <c r="Q5" s="14"/>
      <c r="R5" s="19"/>
      <c r="S5" s="19"/>
      <c r="T5" s="19"/>
      <c r="U5" s="19"/>
      <c r="V5" s="19"/>
      <c r="W5" s="19"/>
      <c r="X5" s="19"/>
    </row>
    <row r="6" spans="1:24" ht="13.5" thickBot="1">
      <c r="B6" s="422" t="s">
        <v>186</v>
      </c>
      <c r="C6" s="423">
        <f t="shared" ref="C6:C11" si="0">D6+E6</f>
        <v>9003</v>
      </c>
      <c r="D6" s="424">
        <f>SUM(D7:D11)</f>
        <v>4605</v>
      </c>
      <c r="E6" s="425">
        <f>SUM(E7:E11)</f>
        <v>4398</v>
      </c>
      <c r="F6" s="422" t="s">
        <v>153</v>
      </c>
      <c r="G6" s="424">
        <f>SUM(G7:G11)</f>
        <v>20160</v>
      </c>
      <c r="H6" s="424">
        <f>SUM(H7:H11)</f>
        <v>10267</v>
      </c>
      <c r="I6" s="425">
        <f>SUM(I7:I11)</f>
        <v>9893</v>
      </c>
      <c r="J6" s="422" t="s">
        <v>154</v>
      </c>
      <c r="K6" s="424">
        <f>SUM(K7:K11)</f>
        <v>13889</v>
      </c>
      <c r="L6" s="424">
        <f>SUM(L7:L11)</f>
        <v>6860</v>
      </c>
      <c r="M6" s="426">
        <f>SUM(M7:M11)</f>
        <v>7029</v>
      </c>
      <c r="O6" s="9"/>
      <c r="Q6" s="14"/>
      <c r="R6" s="19"/>
      <c r="S6" s="19"/>
      <c r="T6" s="19"/>
      <c r="U6" s="19"/>
      <c r="V6" s="19"/>
      <c r="W6" s="19"/>
      <c r="X6" s="19"/>
    </row>
    <row r="7" spans="1:24">
      <c r="B7" s="427">
        <v>0</v>
      </c>
      <c r="C7" s="428">
        <f t="shared" si="0"/>
        <v>1956</v>
      </c>
      <c r="D7" s="429">
        <v>983</v>
      </c>
      <c r="E7" s="430">
        <v>973</v>
      </c>
      <c r="F7" s="431">
        <v>35</v>
      </c>
      <c r="G7" s="429">
        <f>H7+I7</f>
        <v>4124</v>
      </c>
      <c r="H7" s="429">
        <v>2098</v>
      </c>
      <c r="I7" s="430">
        <v>2026</v>
      </c>
      <c r="J7" s="431">
        <v>70</v>
      </c>
      <c r="K7" s="429">
        <f>L7+M7</f>
        <v>2536</v>
      </c>
      <c r="L7" s="429">
        <v>1257</v>
      </c>
      <c r="M7" s="432">
        <v>1279</v>
      </c>
      <c r="O7" s="9"/>
      <c r="Q7" s="14"/>
      <c r="R7" s="19"/>
      <c r="S7" s="19"/>
      <c r="T7" s="19"/>
      <c r="U7" s="19"/>
      <c r="V7" s="19"/>
      <c r="W7" s="19"/>
      <c r="X7" s="19"/>
    </row>
    <row r="8" spans="1:24">
      <c r="B8" s="433">
        <v>1</v>
      </c>
      <c r="C8" s="434">
        <f t="shared" si="0"/>
        <v>1796</v>
      </c>
      <c r="D8" s="435">
        <v>939</v>
      </c>
      <c r="E8" s="436">
        <v>857</v>
      </c>
      <c r="F8" s="433">
        <v>36</v>
      </c>
      <c r="G8" s="435">
        <f>H8+I8</f>
        <v>4026</v>
      </c>
      <c r="H8" s="435">
        <v>2025</v>
      </c>
      <c r="I8" s="436">
        <v>2001</v>
      </c>
      <c r="J8" s="433">
        <v>71</v>
      </c>
      <c r="K8" s="435">
        <f>L8+M8</f>
        <v>2644</v>
      </c>
      <c r="L8" s="435">
        <v>1341</v>
      </c>
      <c r="M8" s="437">
        <v>1303</v>
      </c>
      <c r="O8" s="9"/>
      <c r="Q8" s="14"/>
      <c r="R8" s="19"/>
      <c r="S8" s="19"/>
      <c r="T8" s="19"/>
      <c r="U8" s="19"/>
      <c r="V8" s="19"/>
      <c r="W8" s="19"/>
      <c r="X8" s="19"/>
    </row>
    <row r="9" spans="1:24">
      <c r="B9" s="433">
        <v>2</v>
      </c>
      <c r="C9" s="434">
        <f t="shared" si="0"/>
        <v>1739</v>
      </c>
      <c r="D9" s="435">
        <v>892</v>
      </c>
      <c r="E9" s="436">
        <v>847</v>
      </c>
      <c r="F9" s="433">
        <v>37</v>
      </c>
      <c r="G9" s="435">
        <f>H9+I9</f>
        <v>3921</v>
      </c>
      <c r="H9" s="435">
        <v>1981</v>
      </c>
      <c r="I9" s="436">
        <v>1940</v>
      </c>
      <c r="J9" s="433">
        <v>72</v>
      </c>
      <c r="K9" s="435">
        <f>L9+M9</f>
        <v>2588</v>
      </c>
      <c r="L9" s="435">
        <v>1280</v>
      </c>
      <c r="M9" s="437">
        <v>1308</v>
      </c>
      <c r="O9" s="9"/>
      <c r="Q9" s="14"/>
      <c r="R9" s="19"/>
      <c r="S9" s="19"/>
      <c r="T9" s="19"/>
      <c r="U9" s="19"/>
      <c r="V9" s="19"/>
      <c r="W9" s="19"/>
      <c r="X9" s="19"/>
    </row>
    <row r="10" spans="1:24">
      <c r="B10" s="433">
        <v>3</v>
      </c>
      <c r="C10" s="434">
        <f t="shared" si="0"/>
        <v>1741</v>
      </c>
      <c r="D10" s="435">
        <v>872</v>
      </c>
      <c r="E10" s="436">
        <v>869</v>
      </c>
      <c r="F10" s="433">
        <v>38</v>
      </c>
      <c r="G10" s="435">
        <f>H10+I10</f>
        <v>3923</v>
      </c>
      <c r="H10" s="435">
        <v>2010</v>
      </c>
      <c r="I10" s="436">
        <v>1913</v>
      </c>
      <c r="J10" s="433">
        <v>73</v>
      </c>
      <c r="K10" s="435">
        <f>L10+M10</f>
        <v>2830</v>
      </c>
      <c r="L10" s="435">
        <v>1383</v>
      </c>
      <c r="M10" s="437">
        <v>1447</v>
      </c>
      <c r="O10" s="9"/>
      <c r="Q10" s="14"/>
      <c r="R10" s="19"/>
      <c r="S10" s="19"/>
      <c r="T10" s="19"/>
      <c r="U10" s="19"/>
      <c r="V10" s="19"/>
      <c r="W10" s="19"/>
      <c r="X10" s="19"/>
    </row>
    <row r="11" spans="1:24" ht="13.5" thickBot="1">
      <c r="B11" s="438">
        <v>4</v>
      </c>
      <c r="C11" s="439">
        <f t="shared" si="0"/>
        <v>1771</v>
      </c>
      <c r="D11" s="440">
        <v>919</v>
      </c>
      <c r="E11" s="441">
        <v>852</v>
      </c>
      <c r="F11" s="442">
        <v>39</v>
      </c>
      <c r="G11" s="440">
        <f>H11+I11</f>
        <v>4166</v>
      </c>
      <c r="H11" s="440">
        <v>2153</v>
      </c>
      <c r="I11" s="441">
        <v>2013</v>
      </c>
      <c r="J11" s="442">
        <v>74</v>
      </c>
      <c r="K11" s="440">
        <f>L11+M11</f>
        <v>3291</v>
      </c>
      <c r="L11" s="440">
        <v>1599</v>
      </c>
      <c r="M11" s="443">
        <v>1692</v>
      </c>
      <c r="O11" s="9"/>
      <c r="Q11" s="14"/>
      <c r="R11" s="19"/>
      <c r="S11" s="19"/>
      <c r="T11" s="19"/>
      <c r="U11" s="19"/>
      <c r="V11" s="19"/>
      <c r="W11" s="19"/>
      <c r="X11" s="19"/>
    </row>
    <row r="12" spans="1:24" ht="13.5" thickBot="1">
      <c r="B12" s="422" t="s">
        <v>155</v>
      </c>
      <c r="C12" s="423">
        <f>SUM(C13:C17)</f>
        <v>9049</v>
      </c>
      <c r="D12" s="424">
        <f>SUM(D13:D17)</f>
        <v>4570</v>
      </c>
      <c r="E12" s="425">
        <f>SUM(E13:E17)</f>
        <v>4479</v>
      </c>
      <c r="F12" s="422" t="s">
        <v>156</v>
      </c>
      <c r="G12" s="424">
        <f>SUM(G13:G17)</f>
        <v>19710</v>
      </c>
      <c r="H12" s="424">
        <f>SUM(H13:H17)</f>
        <v>10160</v>
      </c>
      <c r="I12" s="425">
        <f>SUM(I13:I17)</f>
        <v>9550</v>
      </c>
      <c r="J12" s="422" t="s">
        <v>157</v>
      </c>
      <c r="K12" s="424">
        <f>K13+K14+K15+K16+K17</f>
        <v>12404</v>
      </c>
      <c r="L12" s="424">
        <f>SUM(L13:L17)</f>
        <v>5688</v>
      </c>
      <c r="M12" s="426">
        <f>SUM(M13:M17)</f>
        <v>6716</v>
      </c>
      <c r="O12" s="9"/>
      <c r="Q12" s="14"/>
      <c r="R12" s="19"/>
      <c r="S12" s="19"/>
      <c r="T12" s="19"/>
      <c r="U12" s="19"/>
      <c r="V12" s="19"/>
      <c r="W12" s="19"/>
      <c r="X12" s="19"/>
    </row>
    <row r="13" spans="1:24">
      <c r="B13" s="427">
        <v>5</v>
      </c>
      <c r="C13" s="428">
        <f>D13+E13</f>
        <v>1841</v>
      </c>
      <c r="D13" s="429">
        <v>949</v>
      </c>
      <c r="E13" s="430">
        <v>892</v>
      </c>
      <c r="F13" s="431">
        <v>40</v>
      </c>
      <c r="G13" s="429">
        <f>H13+I13</f>
        <v>3995</v>
      </c>
      <c r="H13" s="429">
        <v>2026</v>
      </c>
      <c r="I13" s="430">
        <v>1969</v>
      </c>
      <c r="J13" s="431">
        <v>75</v>
      </c>
      <c r="K13" s="429">
        <f>L13+M13</f>
        <v>3092</v>
      </c>
      <c r="L13" s="429">
        <v>1519</v>
      </c>
      <c r="M13" s="432">
        <v>1573</v>
      </c>
      <c r="O13" s="9"/>
      <c r="Q13" s="14"/>
      <c r="R13" s="19"/>
      <c r="S13" s="19"/>
      <c r="T13" s="19"/>
      <c r="U13" s="19"/>
      <c r="V13" s="19"/>
      <c r="W13" s="19"/>
      <c r="X13" s="19"/>
    </row>
    <row r="14" spans="1:24">
      <c r="B14" s="433">
        <v>6</v>
      </c>
      <c r="C14" s="434">
        <f>D14+E14</f>
        <v>1830</v>
      </c>
      <c r="D14" s="435">
        <v>920</v>
      </c>
      <c r="E14" s="436">
        <v>910</v>
      </c>
      <c r="F14" s="433">
        <v>41</v>
      </c>
      <c r="G14" s="435">
        <f>H14+I14</f>
        <v>3952</v>
      </c>
      <c r="H14" s="435">
        <v>2073</v>
      </c>
      <c r="I14" s="436">
        <v>1879</v>
      </c>
      <c r="J14" s="433">
        <v>76</v>
      </c>
      <c r="K14" s="435">
        <f>L14+M14</f>
        <v>3153</v>
      </c>
      <c r="L14" s="435">
        <v>1493</v>
      </c>
      <c r="M14" s="437">
        <v>1660</v>
      </c>
      <c r="O14" s="9"/>
      <c r="Q14" s="14"/>
      <c r="R14" s="19"/>
      <c r="S14" s="19"/>
      <c r="T14" s="19"/>
      <c r="U14" s="19"/>
      <c r="V14" s="19"/>
      <c r="W14" s="19"/>
      <c r="X14" s="19"/>
    </row>
    <row r="15" spans="1:24">
      <c r="B15" s="433">
        <v>7</v>
      </c>
      <c r="C15" s="434">
        <f>D15+E15</f>
        <v>1814</v>
      </c>
      <c r="D15" s="435">
        <v>898</v>
      </c>
      <c r="E15" s="436">
        <v>916</v>
      </c>
      <c r="F15" s="433">
        <v>42</v>
      </c>
      <c r="G15" s="435">
        <f>H15+I15</f>
        <v>3871</v>
      </c>
      <c r="H15" s="435">
        <v>1969</v>
      </c>
      <c r="I15" s="436">
        <v>1902</v>
      </c>
      <c r="J15" s="433">
        <v>77</v>
      </c>
      <c r="K15" s="435">
        <f>L15+M15</f>
        <v>2086</v>
      </c>
      <c r="L15" s="435">
        <v>925</v>
      </c>
      <c r="M15" s="437">
        <v>1161</v>
      </c>
      <c r="O15" s="9"/>
      <c r="Q15" s="14"/>
      <c r="R15" s="19"/>
      <c r="S15" s="19"/>
      <c r="T15" s="19"/>
      <c r="U15" s="19"/>
      <c r="V15" s="19"/>
      <c r="W15" s="19"/>
      <c r="X15" s="19"/>
    </row>
    <row r="16" spans="1:24">
      <c r="B16" s="433">
        <v>8</v>
      </c>
      <c r="C16" s="434">
        <f>D16+E16</f>
        <v>1834</v>
      </c>
      <c r="D16" s="435">
        <v>917</v>
      </c>
      <c r="E16" s="436">
        <v>917</v>
      </c>
      <c r="F16" s="433">
        <v>43</v>
      </c>
      <c r="G16" s="435">
        <f>H16+I16</f>
        <v>3869</v>
      </c>
      <c r="H16" s="435">
        <v>2026</v>
      </c>
      <c r="I16" s="436">
        <v>1843</v>
      </c>
      <c r="J16" s="433">
        <v>78</v>
      </c>
      <c r="K16" s="435">
        <f>L16+M16</f>
        <v>1822</v>
      </c>
      <c r="L16" s="435">
        <v>785</v>
      </c>
      <c r="M16" s="437">
        <v>1037</v>
      </c>
      <c r="O16" s="9"/>
      <c r="Q16" s="14"/>
      <c r="R16" s="19"/>
      <c r="S16" s="19"/>
      <c r="T16" s="19"/>
      <c r="U16" s="19"/>
      <c r="V16" s="19"/>
      <c r="W16" s="19"/>
      <c r="X16" s="19"/>
    </row>
    <row r="17" spans="2:24" ht="13.5" thickBot="1">
      <c r="B17" s="442">
        <v>9</v>
      </c>
      <c r="C17" s="439">
        <f>D17+E17</f>
        <v>1730</v>
      </c>
      <c r="D17" s="440">
        <v>886</v>
      </c>
      <c r="E17" s="441">
        <v>844</v>
      </c>
      <c r="F17" s="442">
        <v>44</v>
      </c>
      <c r="G17" s="440">
        <f>H17+I17</f>
        <v>4023</v>
      </c>
      <c r="H17" s="440">
        <v>2066</v>
      </c>
      <c r="I17" s="441">
        <v>1957</v>
      </c>
      <c r="J17" s="442">
        <v>79</v>
      </c>
      <c r="K17" s="440">
        <f>L17+M17</f>
        <v>2251</v>
      </c>
      <c r="L17" s="440">
        <v>966</v>
      </c>
      <c r="M17" s="443">
        <v>1285</v>
      </c>
      <c r="O17" s="9"/>
      <c r="Q17" s="14"/>
      <c r="R17" s="19"/>
      <c r="S17" s="19"/>
      <c r="T17" s="19"/>
      <c r="U17" s="19"/>
      <c r="V17" s="19"/>
      <c r="W17" s="19"/>
      <c r="X17" s="19"/>
    </row>
    <row r="18" spans="2:24" ht="13.5" thickBot="1">
      <c r="B18" s="444" t="s">
        <v>158</v>
      </c>
      <c r="C18" s="423">
        <f>SUM(C19:C23)</f>
        <v>8524</v>
      </c>
      <c r="D18" s="424">
        <f>SUM(D19:D23)</f>
        <v>4411</v>
      </c>
      <c r="E18" s="425">
        <f>SUM(E19:E23)</f>
        <v>4113</v>
      </c>
      <c r="F18" s="422" t="s">
        <v>159</v>
      </c>
      <c r="G18" s="424">
        <f>SUM(G19:G23)</f>
        <v>20809</v>
      </c>
      <c r="H18" s="424">
        <f>SUM(H19:H23)</f>
        <v>10743</v>
      </c>
      <c r="I18" s="425">
        <f>SUM(I19:I23)</f>
        <v>10066</v>
      </c>
      <c r="J18" s="422" t="s">
        <v>160</v>
      </c>
      <c r="K18" s="424">
        <f>SUM(K19:K23)</f>
        <v>10407</v>
      </c>
      <c r="L18" s="424">
        <f>SUM(L19:L23)</f>
        <v>4148</v>
      </c>
      <c r="M18" s="426">
        <f>SUM(M19:M23)</f>
        <v>6259</v>
      </c>
      <c r="O18" s="9"/>
      <c r="Q18" s="14"/>
      <c r="R18" s="19"/>
      <c r="S18" s="19"/>
      <c r="T18" s="19"/>
      <c r="U18" s="19"/>
      <c r="V18" s="19"/>
      <c r="W18" s="19"/>
      <c r="X18" s="19"/>
    </row>
    <row r="19" spans="2:24">
      <c r="B19" s="427">
        <v>10</v>
      </c>
      <c r="C19" s="428">
        <f>D19+E19</f>
        <v>1747</v>
      </c>
      <c r="D19" s="429">
        <v>858</v>
      </c>
      <c r="E19" s="430">
        <v>889</v>
      </c>
      <c r="F19" s="431">
        <v>45</v>
      </c>
      <c r="G19" s="429">
        <f>H19+I19</f>
        <v>4040</v>
      </c>
      <c r="H19" s="429">
        <v>2102</v>
      </c>
      <c r="I19" s="430">
        <v>1938</v>
      </c>
      <c r="J19" s="431">
        <v>80</v>
      </c>
      <c r="K19" s="429">
        <f>L19+M19</f>
        <v>2294</v>
      </c>
      <c r="L19" s="429">
        <v>933</v>
      </c>
      <c r="M19" s="432">
        <v>1361</v>
      </c>
      <c r="O19" s="9"/>
      <c r="Q19" s="14"/>
      <c r="R19" s="19"/>
      <c r="S19" s="19"/>
      <c r="T19" s="19"/>
      <c r="U19" s="19"/>
      <c r="V19" s="19"/>
      <c r="W19" s="19"/>
      <c r="X19" s="19"/>
    </row>
    <row r="20" spans="2:24">
      <c r="B20" s="433">
        <v>11</v>
      </c>
      <c r="C20" s="434">
        <f>D20+E20</f>
        <v>1727</v>
      </c>
      <c r="D20" s="435">
        <v>914</v>
      </c>
      <c r="E20" s="436">
        <v>813</v>
      </c>
      <c r="F20" s="433">
        <v>46</v>
      </c>
      <c r="G20" s="435">
        <f>H20+I20</f>
        <v>4145</v>
      </c>
      <c r="H20" s="435">
        <v>2154</v>
      </c>
      <c r="I20" s="436">
        <v>1991</v>
      </c>
      <c r="J20" s="433">
        <v>81</v>
      </c>
      <c r="K20" s="435">
        <f>L20+M20</f>
        <v>2218</v>
      </c>
      <c r="L20" s="435">
        <v>917</v>
      </c>
      <c r="M20" s="437">
        <v>1301</v>
      </c>
      <c r="O20" s="9"/>
      <c r="Q20" s="14"/>
      <c r="R20" s="19"/>
      <c r="S20" s="19"/>
      <c r="T20" s="19"/>
      <c r="U20" s="19"/>
      <c r="V20" s="19"/>
      <c r="W20" s="19"/>
      <c r="X20" s="19"/>
    </row>
    <row r="21" spans="2:24">
      <c r="B21" s="433">
        <v>12</v>
      </c>
      <c r="C21" s="434">
        <f>D21+E21</f>
        <v>1637</v>
      </c>
      <c r="D21" s="435">
        <v>861</v>
      </c>
      <c r="E21" s="436">
        <v>776</v>
      </c>
      <c r="F21" s="433">
        <v>47</v>
      </c>
      <c r="G21" s="435">
        <f>H21+I21</f>
        <v>4022</v>
      </c>
      <c r="H21" s="435">
        <v>2053</v>
      </c>
      <c r="I21" s="436">
        <v>1969</v>
      </c>
      <c r="J21" s="433">
        <v>82</v>
      </c>
      <c r="K21" s="435">
        <f>L21+M21</f>
        <v>2275</v>
      </c>
      <c r="L21" s="435">
        <v>915</v>
      </c>
      <c r="M21" s="437">
        <v>1360</v>
      </c>
      <c r="O21" s="9"/>
      <c r="Q21" s="14"/>
      <c r="R21" s="19"/>
      <c r="S21" s="19"/>
      <c r="T21" s="19"/>
      <c r="U21" s="19"/>
      <c r="V21" s="19"/>
      <c r="W21" s="19"/>
      <c r="X21" s="19"/>
    </row>
    <row r="22" spans="2:24">
      <c r="B22" s="433">
        <v>13</v>
      </c>
      <c r="C22" s="434">
        <f>D22+E22</f>
        <v>1731</v>
      </c>
      <c r="D22" s="435">
        <v>905</v>
      </c>
      <c r="E22" s="436">
        <v>826</v>
      </c>
      <c r="F22" s="433">
        <v>48</v>
      </c>
      <c r="G22" s="435">
        <f>H22+I22</f>
        <v>4148</v>
      </c>
      <c r="H22" s="435">
        <v>2194</v>
      </c>
      <c r="I22" s="436">
        <v>1954</v>
      </c>
      <c r="J22" s="433">
        <v>83</v>
      </c>
      <c r="K22" s="435">
        <f>L22+M22</f>
        <v>2005</v>
      </c>
      <c r="L22" s="435">
        <v>794</v>
      </c>
      <c r="M22" s="437">
        <v>1211</v>
      </c>
      <c r="O22" s="9"/>
      <c r="Q22" s="14"/>
      <c r="R22" s="19"/>
      <c r="S22" s="19"/>
      <c r="T22" s="19"/>
      <c r="U22" s="19"/>
      <c r="V22" s="19"/>
      <c r="W22" s="19"/>
      <c r="X22" s="19"/>
    </row>
    <row r="23" spans="2:24" ht="13.5" thickBot="1">
      <c r="B23" s="438">
        <v>14</v>
      </c>
      <c r="C23" s="439">
        <f>D23+E23</f>
        <v>1682</v>
      </c>
      <c r="D23" s="440">
        <v>873</v>
      </c>
      <c r="E23" s="441">
        <v>809</v>
      </c>
      <c r="F23" s="442">
        <v>49</v>
      </c>
      <c r="G23" s="440">
        <f>H23+I23</f>
        <v>4454</v>
      </c>
      <c r="H23" s="440">
        <v>2240</v>
      </c>
      <c r="I23" s="441">
        <v>2214</v>
      </c>
      <c r="J23" s="442">
        <v>84</v>
      </c>
      <c r="K23" s="440">
        <f>L23+M23</f>
        <v>1615</v>
      </c>
      <c r="L23" s="440">
        <v>589</v>
      </c>
      <c r="M23" s="443">
        <v>1026</v>
      </c>
      <c r="O23" s="9"/>
      <c r="Q23" s="14"/>
      <c r="R23" s="19"/>
      <c r="S23" s="19"/>
      <c r="T23" s="19"/>
      <c r="U23" s="19"/>
      <c r="V23" s="19"/>
      <c r="W23" s="19"/>
      <c r="X23" s="19"/>
    </row>
    <row r="24" spans="2:24" ht="13.5" thickBot="1">
      <c r="B24" s="422" t="s">
        <v>161</v>
      </c>
      <c r="C24" s="423">
        <f>SUM(C25:C29)</f>
        <v>8419</v>
      </c>
      <c r="D24" s="424">
        <f>SUM(D25:D29)</f>
        <v>4283</v>
      </c>
      <c r="E24" s="425">
        <f>SUM(E25:E29)</f>
        <v>4136</v>
      </c>
      <c r="F24" s="422" t="s">
        <v>162</v>
      </c>
      <c r="G24" s="424">
        <f>SUM(G25:G29)</f>
        <v>21276</v>
      </c>
      <c r="H24" s="424">
        <f>SUM(H25:H29)</f>
        <v>11011</v>
      </c>
      <c r="I24" s="425">
        <f>SUM(I25:I29)</f>
        <v>10265</v>
      </c>
      <c r="J24" s="422" t="s">
        <v>163</v>
      </c>
      <c r="K24" s="424">
        <f>SUM(K25:K29)</f>
        <v>6736</v>
      </c>
      <c r="L24" s="424">
        <f>SUM(L25:L29)</f>
        <v>2444</v>
      </c>
      <c r="M24" s="426">
        <f>SUM(M25:M29)</f>
        <v>4292</v>
      </c>
      <c r="O24" s="9"/>
      <c r="Q24" s="14"/>
      <c r="R24" s="19"/>
      <c r="S24" s="19"/>
      <c r="T24" s="19"/>
      <c r="U24" s="19"/>
      <c r="V24" s="19"/>
      <c r="W24" s="19"/>
      <c r="X24" s="19"/>
    </row>
    <row r="25" spans="2:24">
      <c r="B25" s="427">
        <v>15</v>
      </c>
      <c r="C25" s="428">
        <f>D25+E25</f>
        <v>1655</v>
      </c>
      <c r="D25" s="429">
        <v>841</v>
      </c>
      <c r="E25" s="430">
        <v>814</v>
      </c>
      <c r="F25" s="431">
        <v>50</v>
      </c>
      <c r="G25" s="429">
        <f>H25+I25</f>
        <v>4587</v>
      </c>
      <c r="H25" s="429">
        <v>2367</v>
      </c>
      <c r="I25" s="430">
        <v>2220</v>
      </c>
      <c r="J25" s="431">
        <v>85</v>
      </c>
      <c r="K25" s="429">
        <f>L25+M25</f>
        <v>1503</v>
      </c>
      <c r="L25" s="429">
        <v>569</v>
      </c>
      <c r="M25" s="432">
        <v>934</v>
      </c>
      <c r="O25" s="9"/>
      <c r="Q25" s="14"/>
      <c r="R25" s="19"/>
      <c r="S25" s="19"/>
      <c r="T25" s="19"/>
      <c r="U25" s="19"/>
      <c r="V25" s="19"/>
      <c r="W25" s="19"/>
      <c r="X25" s="19"/>
    </row>
    <row r="26" spans="2:24">
      <c r="B26" s="433">
        <v>16</v>
      </c>
      <c r="C26" s="434">
        <f>D26+E26</f>
        <v>1707</v>
      </c>
      <c r="D26" s="435">
        <v>877</v>
      </c>
      <c r="E26" s="436">
        <v>830</v>
      </c>
      <c r="F26" s="433">
        <v>51</v>
      </c>
      <c r="G26" s="435">
        <f>H26+I26</f>
        <v>4363</v>
      </c>
      <c r="H26" s="435">
        <v>2241</v>
      </c>
      <c r="I26" s="436">
        <v>2122</v>
      </c>
      <c r="J26" s="433">
        <v>86</v>
      </c>
      <c r="K26" s="435">
        <f>L26+M26</f>
        <v>1502</v>
      </c>
      <c r="L26" s="435">
        <v>595</v>
      </c>
      <c r="M26" s="437">
        <v>907</v>
      </c>
      <c r="O26" s="9"/>
      <c r="Q26" s="14"/>
      <c r="R26" s="19"/>
      <c r="S26" s="19"/>
      <c r="T26" s="19"/>
      <c r="U26" s="19"/>
      <c r="V26" s="19"/>
      <c r="W26" s="19"/>
      <c r="X26" s="19"/>
    </row>
    <row r="27" spans="2:24">
      <c r="B27" s="433">
        <v>17</v>
      </c>
      <c r="C27" s="434">
        <f>D27+E27</f>
        <v>1695</v>
      </c>
      <c r="D27" s="435">
        <v>848</v>
      </c>
      <c r="E27" s="436">
        <v>847</v>
      </c>
      <c r="F27" s="433">
        <v>52</v>
      </c>
      <c r="G27" s="435">
        <f>H27+I27</f>
        <v>4331</v>
      </c>
      <c r="H27" s="435">
        <v>2226</v>
      </c>
      <c r="I27" s="436">
        <v>2105</v>
      </c>
      <c r="J27" s="433">
        <v>87</v>
      </c>
      <c r="K27" s="435">
        <f>L27+M27</f>
        <v>1387</v>
      </c>
      <c r="L27" s="435">
        <v>499</v>
      </c>
      <c r="M27" s="437">
        <v>888</v>
      </c>
      <c r="O27" s="9"/>
      <c r="Q27" s="14"/>
      <c r="R27" s="19"/>
      <c r="S27" s="19"/>
      <c r="T27" s="19"/>
      <c r="U27" s="19"/>
      <c r="V27" s="19"/>
      <c r="W27" s="19"/>
      <c r="X27" s="19"/>
    </row>
    <row r="28" spans="2:24">
      <c r="B28" s="433">
        <v>18</v>
      </c>
      <c r="C28" s="434">
        <f>D28+E28</f>
        <v>1629</v>
      </c>
      <c r="D28" s="435">
        <v>841</v>
      </c>
      <c r="E28" s="436">
        <v>788</v>
      </c>
      <c r="F28" s="433">
        <v>53</v>
      </c>
      <c r="G28" s="435">
        <f>H28+I28</f>
        <v>4058</v>
      </c>
      <c r="H28" s="435">
        <v>2118</v>
      </c>
      <c r="I28" s="436">
        <v>1940</v>
      </c>
      <c r="J28" s="433">
        <v>88</v>
      </c>
      <c r="K28" s="435">
        <f>L28+M28</f>
        <v>1304</v>
      </c>
      <c r="L28" s="435">
        <v>446</v>
      </c>
      <c r="M28" s="437">
        <v>858</v>
      </c>
      <c r="O28" s="9"/>
      <c r="Q28" s="14"/>
      <c r="R28" s="19"/>
      <c r="S28" s="19"/>
      <c r="T28" s="19"/>
      <c r="U28" s="19"/>
      <c r="V28" s="19"/>
      <c r="W28" s="19"/>
      <c r="X28" s="19"/>
    </row>
    <row r="29" spans="2:24" ht="13.5" thickBot="1">
      <c r="B29" s="438">
        <v>19</v>
      </c>
      <c r="C29" s="439">
        <f>D29+E29</f>
        <v>1733</v>
      </c>
      <c r="D29" s="440">
        <v>876</v>
      </c>
      <c r="E29" s="441">
        <v>857</v>
      </c>
      <c r="F29" s="442">
        <v>54</v>
      </c>
      <c r="G29" s="440">
        <f>H29+I29</f>
        <v>3937</v>
      </c>
      <c r="H29" s="440">
        <v>2059</v>
      </c>
      <c r="I29" s="441">
        <v>1878</v>
      </c>
      <c r="J29" s="442">
        <v>89</v>
      </c>
      <c r="K29" s="440">
        <f>L29+M29</f>
        <v>1040</v>
      </c>
      <c r="L29" s="440">
        <v>335</v>
      </c>
      <c r="M29" s="443">
        <v>705</v>
      </c>
      <c r="O29" s="9"/>
      <c r="Q29" s="14"/>
      <c r="R29" s="19"/>
      <c r="S29" s="19"/>
      <c r="T29" s="19"/>
      <c r="U29" s="19"/>
      <c r="V29" s="19"/>
      <c r="W29" s="19"/>
      <c r="X29" s="19"/>
    </row>
    <row r="30" spans="2:24" ht="13.5" thickBot="1">
      <c r="B30" s="422" t="s">
        <v>164</v>
      </c>
      <c r="C30" s="423">
        <f>SUM(C31:C35)</f>
        <v>13379</v>
      </c>
      <c r="D30" s="424">
        <f>SUM(D31:D35)</f>
        <v>6520</v>
      </c>
      <c r="E30" s="425">
        <f>SUM(E31:E35)</f>
        <v>6859</v>
      </c>
      <c r="F30" s="422" t="s">
        <v>165</v>
      </c>
      <c r="G30" s="424">
        <f>SUM(G31:G35)</f>
        <v>17460</v>
      </c>
      <c r="H30" s="424">
        <f>SUM(H31:H35)</f>
        <v>9145</v>
      </c>
      <c r="I30" s="425">
        <f>SUM(I31:I35)</f>
        <v>8315</v>
      </c>
      <c r="J30" s="422" t="s">
        <v>166</v>
      </c>
      <c r="K30" s="424">
        <f>SUM(K31:K35)</f>
        <v>3021</v>
      </c>
      <c r="L30" s="424">
        <f>SUM(L31:L35)</f>
        <v>838</v>
      </c>
      <c r="M30" s="426">
        <f>SUM(M31:M35)</f>
        <v>2183</v>
      </c>
      <c r="O30" s="9"/>
      <c r="Q30" s="14"/>
      <c r="R30" s="19"/>
      <c r="S30" s="19"/>
      <c r="T30" s="19"/>
      <c r="U30" s="19"/>
      <c r="V30" s="19"/>
      <c r="W30" s="19"/>
      <c r="X30" s="19"/>
    </row>
    <row r="31" spans="2:24">
      <c r="B31" s="427">
        <v>20</v>
      </c>
      <c r="C31" s="428">
        <f>D31+E31</f>
        <v>1832</v>
      </c>
      <c r="D31" s="429">
        <v>899</v>
      </c>
      <c r="E31" s="430">
        <v>933</v>
      </c>
      <c r="F31" s="431">
        <v>55</v>
      </c>
      <c r="G31" s="429">
        <f>H31+I31</f>
        <v>3953</v>
      </c>
      <c r="H31" s="429">
        <v>2079</v>
      </c>
      <c r="I31" s="430">
        <v>1874</v>
      </c>
      <c r="J31" s="431">
        <v>90</v>
      </c>
      <c r="K31" s="429">
        <f>L31+M31</f>
        <v>853</v>
      </c>
      <c r="L31" s="429">
        <v>253</v>
      </c>
      <c r="M31" s="432">
        <v>600</v>
      </c>
      <c r="O31" s="9"/>
      <c r="Q31" s="14"/>
      <c r="R31" s="19"/>
      <c r="S31" s="19"/>
      <c r="T31" s="19"/>
      <c r="U31" s="19"/>
      <c r="V31" s="19"/>
      <c r="W31" s="19"/>
      <c r="X31" s="19"/>
    </row>
    <row r="32" spans="2:24">
      <c r="B32" s="433">
        <v>21</v>
      </c>
      <c r="C32" s="434">
        <f>D32+E32</f>
        <v>1966</v>
      </c>
      <c r="D32" s="435">
        <v>1002</v>
      </c>
      <c r="E32" s="436">
        <v>964</v>
      </c>
      <c r="F32" s="433">
        <v>56</v>
      </c>
      <c r="G32" s="435">
        <f>H32+I32</f>
        <v>3968</v>
      </c>
      <c r="H32" s="435">
        <v>2018</v>
      </c>
      <c r="I32" s="436">
        <v>1950</v>
      </c>
      <c r="J32" s="433">
        <v>91</v>
      </c>
      <c r="K32" s="435">
        <f>L32+M32</f>
        <v>731</v>
      </c>
      <c r="L32" s="435">
        <v>209</v>
      </c>
      <c r="M32" s="437">
        <v>522</v>
      </c>
      <c r="O32" s="9"/>
      <c r="Q32" s="14"/>
      <c r="R32" s="19"/>
      <c r="S32" s="19"/>
      <c r="T32" s="19"/>
      <c r="U32" s="19"/>
      <c r="V32" s="19"/>
      <c r="W32" s="19"/>
      <c r="X32" s="19"/>
    </row>
    <row r="33" spans="2:24">
      <c r="B33" s="433">
        <v>22</v>
      </c>
      <c r="C33" s="434">
        <f>D33+E33</f>
        <v>2349</v>
      </c>
      <c r="D33" s="435">
        <v>1141</v>
      </c>
      <c r="E33" s="436">
        <v>1208</v>
      </c>
      <c r="F33" s="433">
        <v>57</v>
      </c>
      <c r="G33" s="435">
        <f>H33+I33</f>
        <v>2742</v>
      </c>
      <c r="H33" s="435">
        <v>1460</v>
      </c>
      <c r="I33" s="436">
        <v>1282</v>
      </c>
      <c r="J33" s="433">
        <v>92</v>
      </c>
      <c r="K33" s="435">
        <f>L33+M33</f>
        <v>614</v>
      </c>
      <c r="L33" s="435">
        <v>163</v>
      </c>
      <c r="M33" s="437">
        <v>451</v>
      </c>
      <c r="O33" s="9"/>
      <c r="Q33" s="14"/>
      <c r="R33" s="19"/>
      <c r="S33" s="19"/>
      <c r="T33" s="19"/>
      <c r="U33" s="19"/>
      <c r="V33" s="19"/>
      <c r="W33" s="19"/>
      <c r="X33" s="19"/>
    </row>
    <row r="34" spans="2:24">
      <c r="B34" s="433">
        <v>23</v>
      </c>
      <c r="C34" s="434">
        <f>D34+E34</f>
        <v>3354</v>
      </c>
      <c r="D34" s="435">
        <v>1604</v>
      </c>
      <c r="E34" s="436">
        <v>1750</v>
      </c>
      <c r="F34" s="433">
        <v>58</v>
      </c>
      <c r="G34" s="435">
        <f>H34+I34</f>
        <v>3538</v>
      </c>
      <c r="H34" s="435">
        <v>1880</v>
      </c>
      <c r="I34" s="436">
        <v>1658</v>
      </c>
      <c r="J34" s="433">
        <v>93</v>
      </c>
      <c r="K34" s="435">
        <f>L34+M34</f>
        <v>450</v>
      </c>
      <c r="L34" s="435">
        <v>127</v>
      </c>
      <c r="M34" s="437">
        <v>323</v>
      </c>
      <c r="O34" s="9"/>
      <c r="Q34" s="14"/>
      <c r="R34" s="19"/>
      <c r="S34" s="19"/>
      <c r="T34" s="19"/>
      <c r="U34" s="19"/>
      <c r="V34" s="19"/>
      <c r="W34" s="19"/>
      <c r="X34" s="19"/>
    </row>
    <row r="35" spans="2:24" ht="13.5" thickBot="1">
      <c r="B35" s="438">
        <v>24</v>
      </c>
      <c r="C35" s="439">
        <f>D35+E35</f>
        <v>3878</v>
      </c>
      <c r="D35" s="440">
        <v>1874</v>
      </c>
      <c r="E35" s="441">
        <v>2004</v>
      </c>
      <c r="F35" s="442">
        <v>59</v>
      </c>
      <c r="G35" s="440">
        <f>H35+I35</f>
        <v>3259</v>
      </c>
      <c r="H35" s="440">
        <v>1708</v>
      </c>
      <c r="I35" s="441">
        <v>1551</v>
      </c>
      <c r="J35" s="442">
        <v>94</v>
      </c>
      <c r="K35" s="440">
        <f>L35+M35</f>
        <v>373</v>
      </c>
      <c r="L35" s="440">
        <v>86</v>
      </c>
      <c r="M35" s="443">
        <v>287</v>
      </c>
      <c r="O35" s="9"/>
      <c r="Q35" s="14"/>
      <c r="R35" s="19"/>
      <c r="S35" s="19"/>
      <c r="T35" s="19"/>
      <c r="U35" s="19"/>
      <c r="V35" s="19"/>
      <c r="W35" s="19"/>
      <c r="X35" s="19"/>
    </row>
    <row r="36" spans="2:24" ht="13.5" thickBot="1">
      <c r="B36" s="422" t="s">
        <v>167</v>
      </c>
      <c r="C36" s="423">
        <f>SUM(C37:C41)</f>
        <v>25649</v>
      </c>
      <c r="D36" s="424">
        <f>SUM(D37:D41)</f>
        <v>12614</v>
      </c>
      <c r="E36" s="425">
        <f>SUM(E37:E41)</f>
        <v>13035</v>
      </c>
      <c r="F36" s="422" t="s">
        <v>168</v>
      </c>
      <c r="G36" s="424">
        <f>SUM(G37:G41)</f>
        <v>13458</v>
      </c>
      <c r="H36" s="424">
        <f>SUM(H37:H41)</f>
        <v>7004</v>
      </c>
      <c r="I36" s="425">
        <f>SUM(I37:I41)</f>
        <v>6454</v>
      </c>
      <c r="J36" s="422" t="s">
        <v>169</v>
      </c>
      <c r="K36" s="424">
        <f>SUM(K37:K41)</f>
        <v>815</v>
      </c>
      <c r="L36" s="424">
        <f>SUM(L37:L41)</f>
        <v>172</v>
      </c>
      <c r="M36" s="426">
        <f>SUM(M37:M41)</f>
        <v>643</v>
      </c>
      <c r="O36" s="9"/>
      <c r="Q36" s="14"/>
      <c r="R36" s="14"/>
      <c r="S36" s="14"/>
      <c r="T36" s="14"/>
      <c r="U36" s="14"/>
      <c r="V36" s="14"/>
      <c r="W36" s="14"/>
      <c r="X36" s="14"/>
    </row>
    <row r="37" spans="2:24">
      <c r="B37" s="427">
        <v>25</v>
      </c>
      <c r="C37" s="428">
        <f>D37+E37</f>
        <v>4590</v>
      </c>
      <c r="D37" s="429">
        <v>2265</v>
      </c>
      <c r="E37" s="430">
        <v>2325</v>
      </c>
      <c r="F37" s="431">
        <v>60</v>
      </c>
      <c r="G37" s="429">
        <f>H37+I37</f>
        <v>2978</v>
      </c>
      <c r="H37" s="429">
        <v>1566</v>
      </c>
      <c r="I37" s="430">
        <v>1412</v>
      </c>
      <c r="J37" s="431">
        <v>95</v>
      </c>
      <c r="K37" s="429">
        <f>L37+M37</f>
        <v>279</v>
      </c>
      <c r="L37" s="429">
        <v>56</v>
      </c>
      <c r="M37" s="432">
        <v>223</v>
      </c>
      <c r="O37" s="9"/>
      <c r="Q37" s="14"/>
      <c r="R37" s="14"/>
      <c r="S37" s="14"/>
      <c r="T37" s="14"/>
      <c r="U37" s="14"/>
      <c r="V37" s="14"/>
      <c r="W37" s="14"/>
      <c r="X37" s="14"/>
    </row>
    <row r="38" spans="2:24">
      <c r="B38" s="433">
        <v>26</v>
      </c>
      <c r="C38" s="434">
        <f>D38+E38</f>
        <v>5102</v>
      </c>
      <c r="D38" s="435">
        <v>2504</v>
      </c>
      <c r="E38" s="436">
        <v>2598</v>
      </c>
      <c r="F38" s="433">
        <v>61</v>
      </c>
      <c r="G38" s="435">
        <f>H38+I38</f>
        <v>2668</v>
      </c>
      <c r="H38" s="435">
        <v>1403</v>
      </c>
      <c r="I38" s="436">
        <v>1265</v>
      </c>
      <c r="J38" s="433">
        <v>96</v>
      </c>
      <c r="K38" s="435">
        <f>L38+M38</f>
        <v>199</v>
      </c>
      <c r="L38" s="435">
        <v>39</v>
      </c>
      <c r="M38" s="437">
        <v>160</v>
      </c>
      <c r="O38" s="9"/>
      <c r="Q38" s="14"/>
      <c r="R38" s="14"/>
      <c r="S38" s="14"/>
      <c r="T38" s="14"/>
      <c r="U38" s="14"/>
      <c r="V38" s="14"/>
      <c r="W38" s="14"/>
      <c r="X38" s="14"/>
    </row>
    <row r="39" spans="2:24">
      <c r="B39" s="433">
        <v>27</v>
      </c>
      <c r="C39" s="434">
        <f>D39+E39</f>
        <v>5330</v>
      </c>
      <c r="D39" s="435">
        <v>2614</v>
      </c>
      <c r="E39" s="436">
        <v>2716</v>
      </c>
      <c r="F39" s="433">
        <v>62</v>
      </c>
      <c r="G39" s="435">
        <f>H39+I39</f>
        <v>2737</v>
      </c>
      <c r="H39" s="435">
        <v>1396</v>
      </c>
      <c r="I39" s="436">
        <v>1341</v>
      </c>
      <c r="J39" s="433">
        <v>97</v>
      </c>
      <c r="K39" s="435">
        <f>L39+M39</f>
        <v>160</v>
      </c>
      <c r="L39" s="435">
        <v>37</v>
      </c>
      <c r="M39" s="437">
        <v>123</v>
      </c>
      <c r="O39" s="9"/>
      <c r="Q39" s="14"/>
      <c r="R39" s="14"/>
      <c r="S39" s="14"/>
      <c r="T39" s="14"/>
      <c r="U39" s="14"/>
      <c r="V39" s="14"/>
      <c r="W39" s="14"/>
      <c r="X39" s="14"/>
    </row>
    <row r="40" spans="2:24">
      <c r="B40" s="433">
        <v>28</v>
      </c>
      <c r="C40" s="434">
        <f>D40+E40</f>
        <v>5227</v>
      </c>
      <c r="D40" s="435">
        <v>2529</v>
      </c>
      <c r="E40" s="436">
        <v>2698</v>
      </c>
      <c r="F40" s="433">
        <v>63</v>
      </c>
      <c r="G40" s="435">
        <f>H40+I40</f>
        <v>2633</v>
      </c>
      <c r="H40" s="435">
        <v>1341</v>
      </c>
      <c r="I40" s="436">
        <v>1292</v>
      </c>
      <c r="J40" s="433">
        <v>98</v>
      </c>
      <c r="K40" s="435">
        <f>L40+M40</f>
        <v>114</v>
      </c>
      <c r="L40" s="435">
        <v>26</v>
      </c>
      <c r="M40" s="437">
        <v>88</v>
      </c>
      <c r="O40" s="9"/>
      <c r="Q40" s="14"/>
      <c r="R40" s="14"/>
      <c r="S40" s="14"/>
      <c r="T40" s="14"/>
      <c r="U40" s="14"/>
      <c r="V40" s="14"/>
      <c r="W40" s="14"/>
      <c r="X40" s="14"/>
    </row>
    <row r="41" spans="2:24" ht="13.5" thickBot="1">
      <c r="B41" s="438">
        <v>29</v>
      </c>
      <c r="C41" s="439">
        <f>D41+E41</f>
        <v>5400</v>
      </c>
      <c r="D41" s="440">
        <v>2702</v>
      </c>
      <c r="E41" s="441">
        <v>2698</v>
      </c>
      <c r="F41" s="442">
        <v>64</v>
      </c>
      <c r="G41" s="440">
        <f>H41+I41</f>
        <v>2442</v>
      </c>
      <c r="H41" s="440">
        <v>1298</v>
      </c>
      <c r="I41" s="441">
        <v>1144</v>
      </c>
      <c r="J41" s="442">
        <v>99</v>
      </c>
      <c r="K41" s="440">
        <f>L41+M41</f>
        <v>63</v>
      </c>
      <c r="L41" s="440">
        <v>14</v>
      </c>
      <c r="M41" s="443">
        <v>49</v>
      </c>
      <c r="O41" s="9"/>
      <c r="Q41" s="14"/>
      <c r="R41" s="14"/>
      <c r="S41" s="14"/>
      <c r="T41" s="14"/>
      <c r="U41" s="14"/>
      <c r="V41" s="14"/>
      <c r="W41" s="14"/>
      <c r="X41" s="14"/>
    </row>
    <row r="42" spans="2:24" ht="13.5" thickBot="1">
      <c r="B42" s="422" t="s">
        <v>170</v>
      </c>
      <c r="C42" s="423">
        <f>SUM(C43:C47)</f>
        <v>22869</v>
      </c>
      <c r="D42" s="424">
        <f>SUM(D43:D47)</f>
        <v>11513</v>
      </c>
      <c r="E42" s="425">
        <f>SUM(E43:E47)</f>
        <v>11356</v>
      </c>
      <c r="F42" s="422" t="s">
        <v>171</v>
      </c>
      <c r="G42" s="424">
        <f>SUM(G43:G47)</f>
        <v>11747</v>
      </c>
      <c r="H42" s="424">
        <f>SUM(H43:H47)</f>
        <v>5868</v>
      </c>
      <c r="I42" s="425">
        <f>SUM(I43:I47)</f>
        <v>5879</v>
      </c>
      <c r="J42" s="422" t="s">
        <v>172</v>
      </c>
      <c r="K42" s="424">
        <f>SUM(K43:K47)</f>
        <v>108</v>
      </c>
      <c r="L42" s="424">
        <f>SUM(L43:L47)</f>
        <v>18</v>
      </c>
      <c r="M42" s="426">
        <f>SUM(M43:M47)</f>
        <v>90</v>
      </c>
      <c r="O42" s="9"/>
      <c r="Q42" s="14"/>
      <c r="R42" s="14"/>
      <c r="S42" s="14"/>
      <c r="T42" s="14"/>
      <c r="U42" s="14"/>
      <c r="V42" s="14"/>
      <c r="W42" s="14"/>
      <c r="X42" s="14"/>
    </row>
    <row r="43" spans="2:24">
      <c r="B43" s="427">
        <v>30</v>
      </c>
      <c r="C43" s="428">
        <f>D43+E43</f>
        <v>5118</v>
      </c>
      <c r="D43" s="429">
        <v>2553</v>
      </c>
      <c r="E43" s="430">
        <v>2565</v>
      </c>
      <c r="F43" s="431">
        <v>65</v>
      </c>
      <c r="G43" s="429">
        <f>H43+I43</f>
        <v>2420</v>
      </c>
      <c r="H43" s="429">
        <v>1237</v>
      </c>
      <c r="I43" s="430">
        <v>1183</v>
      </c>
      <c r="J43" s="431">
        <v>100</v>
      </c>
      <c r="K43" s="429">
        <f>L43+M43</f>
        <v>44</v>
      </c>
      <c r="L43" s="429">
        <v>8</v>
      </c>
      <c r="M43" s="432">
        <v>36</v>
      </c>
      <c r="O43" s="9"/>
      <c r="Q43" s="14"/>
      <c r="R43" s="14"/>
      <c r="S43" s="14"/>
      <c r="T43" s="14"/>
      <c r="U43" s="14"/>
      <c r="V43" s="14"/>
      <c r="W43" s="14"/>
      <c r="X43" s="14"/>
    </row>
    <row r="44" spans="2:24">
      <c r="B44" s="433">
        <v>31</v>
      </c>
      <c r="C44" s="434">
        <f>D44+E44</f>
        <v>4618</v>
      </c>
      <c r="D44" s="435">
        <v>2356</v>
      </c>
      <c r="E44" s="436">
        <v>2262</v>
      </c>
      <c r="F44" s="433">
        <v>66</v>
      </c>
      <c r="G44" s="435">
        <f>H44+I44</f>
        <v>2254</v>
      </c>
      <c r="H44" s="435">
        <v>1123</v>
      </c>
      <c r="I44" s="436">
        <v>1131</v>
      </c>
      <c r="J44" s="433">
        <v>101</v>
      </c>
      <c r="K44" s="435">
        <f>L44+M44</f>
        <v>25</v>
      </c>
      <c r="L44" s="435">
        <v>6</v>
      </c>
      <c r="M44" s="437">
        <v>19</v>
      </c>
      <c r="O44" s="9"/>
      <c r="Q44" s="14"/>
      <c r="R44" s="14"/>
      <c r="S44" s="14"/>
      <c r="T44" s="14"/>
      <c r="U44" s="14"/>
      <c r="V44" s="14"/>
      <c r="W44" s="14"/>
      <c r="X44" s="14"/>
    </row>
    <row r="45" spans="2:24">
      <c r="B45" s="433">
        <v>32</v>
      </c>
      <c r="C45" s="434">
        <f>D45+E45</f>
        <v>4606</v>
      </c>
      <c r="D45" s="435">
        <v>2337</v>
      </c>
      <c r="E45" s="436">
        <v>2269</v>
      </c>
      <c r="F45" s="433">
        <v>67</v>
      </c>
      <c r="G45" s="435">
        <f>H45+I45</f>
        <v>2340</v>
      </c>
      <c r="H45" s="435">
        <v>1168</v>
      </c>
      <c r="I45" s="436">
        <v>1172</v>
      </c>
      <c r="J45" s="433">
        <v>102</v>
      </c>
      <c r="K45" s="435">
        <f>L45+M45</f>
        <v>13</v>
      </c>
      <c r="L45" s="435">
        <v>1</v>
      </c>
      <c r="M45" s="437">
        <v>12</v>
      </c>
      <c r="O45" s="9"/>
      <c r="Q45" s="14"/>
      <c r="R45" s="14"/>
      <c r="S45" s="14"/>
      <c r="T45" s="14"/>
      <c r="U45" s="14"/>
      <c r="V45" s="14"/>
      <c r="W45" s="14"/>
      <c r="X45" s="14"/>
    </row>
    <row r="46" spans="2:24">
      <c r="B46" s="433">
        <v>33</v>
      </c>
      <c r="C46" s="434">
        <f>D46+E46</f>
        <v>4370</v>
      </c>
      <c r="D46" s="435">
        <v>2155</v>
      </c>
      <c r="E46" s="436">
        <v>2215</v>
      </c>
      <c r="F46" s="433">
        <v>68</v>
      </c>
      <c r="G46" s="435">
        <f>H46+I46</f>
        <v>2315</v>
      </c>
      <c r="H46" s="435">
        <v>1142</v>
      </c>
      <c r="I46" s="436">
        <v>1173</v>
      </c>
      <c r="J46" s="433" t="s">
        <v>173</v>
      </c>
      <c r="K46" s="435">
        <f>L46+M46</f>
        <v>26</v>
      </c>
      <c r="L46" s="435">
        <v>3</v>
      </c>
      <c r="M46" s="437">
        <v>23</v>
      </c>
      <c r="O46" s="9"/>
      <c r="Q46" s="14"/>
      <c r="R46" s="14"/>
      <c r="S46" s="14"/>
      <c r="T46" s="14"/>
      <c r="U46" s="14"/>
      <c r="V46" s="14"/>
      <c r="W46" s="14"/>
      <c r="X46" s="14"/>
    </row>
    <row r="47" spans="2:24" ht="13.5" thickBot="1">
      <c r="B47" s="442">
        <v>34</v>
      </c>
      <c r="C47" s="439">
        <f>D47+E47</f>
        <v>4157</v>
      </c>
      <c r="D47" s="440">
        <v>2112</v>
      </c>
      <c r="E47" s="441">
        <v>2045</v>
      </c>
      <c r="F47" s="442">
        <v>69</v>
      </c>
      <c r="G47" s="440">
        <f>H47+I47</f>
        <v>2418</v>
      </c>
      <c r="H47" s="440">
        <v>1198</v>
      </c>
      <c r="I47" s="441">
        <v>1220</v>
      </c>
      <c r="J47" s="442" t="s">
        <v>174</v>
      </c>
      <c r="K47" s="440">
        <f>L47+M47</f>
        <v>0</v>
      </c>
      <c r="L47" s="440">
        <v>0</v>
      </c>
      <c r="M47" s="443">
        <v>0</v>
      </c>
      <c r="O47" s="9"/>
      <c r="Q47" s="14"/>
      <c r="R47" s="14"/>
      <c r="S47" s="14"/>
      <c r="T47" s="14"/>
      <c r="U47" s="14"/>
      <c r="V47" s="14"/>
      <c r="W47" s="14"/>
      <c r="X47" s="14"/>
    </row>
    <row r="48" spans="2:24">
      <c r="B48" s="142"/>
      <c r="C48" s="143"/>
      <c r="D48" s="143"/>
      <c r="E48" s="143"/>
      <c r="F48" s="142"/>
      <c r="G48" s="143"/>
      <c r="H48" s="143"/>
      <c r="I48" s="143"/>
      <c r="J48" s="142"/>
      <c r="K48" s="143"/>
      <c r="L48" s="143"/>
      <c r="M48" s="143"/>
      <c r="O48" s="9"/>
      <c r="Q48" s="14"/>
      <c r="R48" s="14"/>
      <c r="S48" s="14"/>
      <c r="T48" s="14"/>
      <c r="U48" s="14"/>
      <c r="V48" s="14"/>
      <c r="W48" s="14"/>
      <c r="X48" s="14"/>
    </row>
    <row r="49" spans="2:24" ht="14.25" customHeight="1">
      <c r="B49" s="776" t="s">
        <v>197</v>
      </c>
      <c r="C49" s="776"/>
      <c r="D49" s="776"/>
      <c r="E49" s="776"/>
      <c r="F49" s="777"/>
      <c r="G49" s="777"/>
      <c r="H49" s="144"/>
      <c r="I49" s="144"/>
      <c r="J49" s="144"/>
      <c r="K49" s="144"/>
      <c r="L49" s="144"/>
      <c r="M49" s="145"/>
      <c r="O49" s="9"/>
      <c r="Q49" s="14"/>
      <c r="R49" s="14"/>
      <c r="S49" s="14"/>
      <c r="T49" s="14"/>
      <c r="U49" s="14"/>
      <c r="V49" s="14"/>
      <c r="W49" s="14"/>
      <c r="X49" s="14"/>
    </row>
    <row r="50" spans="2:24">
      <c r="B50" s="144"/>
      <c r="C50" s="144"/>
      <c r="D50" s="144"/>
      <c r="E50" s="144"/>
      <c r="F50" s="144"/>
      <c r="G50" s="144"/>
      <c r="H50" s="144"/>
      <c r="I50" s="144"/>
      <c r="J50" s="144"/>
      <c r="K50" s="144"/>
      <c r="L50" s="144"/>
      <c r="M50" s="146"/>
      <c r="O50" s="9"/>
      <c r="Q50" s="14"/>
      <c r="R50" s="14"/>
      <c r="S50" s="14"/>
      <c r="T50" s="14"/>
      <c r="U50" s="14"/>
      <c r="V50" s="14"/>
      <c r="W50" s="14"/>
      <c r="X50" s="14"/>
    </row>
    <row r="51" spans="2:24">
      <c r="O51" s="9"/>
      <c r="Q51" s="14"/>
      <c r="R51" s="14"/>
      <c r="S51" s="14"/>
      <c r="T51" s="14"/>
      <c r="U51" s="14"/>
      <c r="V51" s="14"/>
      <c r="W51" s="14"/>
      <c r="X51" s="14"/>
    </row>
    <row r="52" spans="2:24">
      <c r="O52" s="9"/>
      <c r="Q52" s="14"/>
      <c r="R52" s="14"/>
      <c r="S52" s="14"/>
      <c r="T52" s="14"/>
      <c r="U52" s="14"/>
      <c r="V52" s="14"/>
      <c r="W52" s="14"/>
      <c r="X52" s="14"/>
    </row>
    <row r="53" spans="2:24">
      <c r="O53" s="9"/>
      <c r="Q53" s="14"/>
      <c r="R53" s="14"/>
      <c r="S53" s="14"/>
      <c r="T53" s="14"/>
      <c r="U53" s="14"/>
      <c r="V53" s="14"/>
      <c r="W53" s="14"/>
      <c r="X53" s="14"/>
    </row>
    <row r="54" spans="2:24">
      <c r="O54" s="9"/>
      <c r="Q54" s="14"/>
      <c r="R54" s="14"/>
      <c r="S54" s="14"/>
      <c r="T54" s="14"/>
      <c r="U54" s="14"/>
      <c r="V54" s="14"/>
      <c r="W54" s="14"/>
      <c r="X54" s="14"/>
    </row>
    <row r="55" spans="2:24">
      <c r="O55" s="9"/>
      <c r="Q55" s="14"/>
      <c r="R55" s="14"/>
      <c r="S55" s="14"/>
      <c r="T55" s="14"/>
      <c r="U55" s="14"/>
      <c r="V55" s="14"/>
      <c r="W55" s="14"/>
      <c r="X55" s="14"/>
    </row>
    <row r="56" spans="2:24">
      <c r="O56" s="9"/>
      <c r="Q56" s="14"/>
      <c r="R56" s="14"/>
      <c r="S56" s="14"/>
      <c r="T56" s="14"/>
      <c r="U56" s="14"/>
      <c r="V56" s="14"/>
      <c r="W56" s="14"/>
      <c r="X56" s="14"/>
    </row>
    <row r="57" spans="2:24">
      <c r="O57" s="9"/>
      <c r="Q57" s="14"/>
      <c r="R57" s="14"/>
      <c r="S57" s="14"/>
      <c r="T57" s="14"/>
      <c r="U57" s="14"/>
      <c r="V57" s="14"/>
      <c r="W57" s="14"/>
      <c r="X57" s="14"/>
    </row>
    <row r="58" spans="2:24">
      <c r="O58" s="9"/>
      <c r="Q58" s="14"/>
      <c r="R58" s="14"/>
      <c r="S58" s="14"/>
      <c r="T58" s="14"/>
      <c r="U58" s="14"/>
      <c r="V58" s="14"/>
      <c r="W58" s="14"/>
      <c r="X58" s="14"/>
    </row>
    <row r="59" spans="2:24">
      <c r="O59" s="9"/>
      <c r="Q59" s="14"/>
      <c r="R59" s="14"/>
      <c r="S59" s="14"/>
      <c r="T59" s="14"/>
      <c r="U59" s="14"/>
      <c r="V59" s="14"/>
      <c r="W59" s="14"/>
      <c r="X59" s="14"/>
    </row>
    <row r="60" spans="2:24">
      <c r="O60" s="9"/>
      <c r="Q60" s="14"/>
      <c r="R60" s="14"/>
      <c r="S60" s="14"/>
      <c r="T60" s="14"/>
      <c r="U60" s="14"/>
      <c r="V60" s="14"/>
      <c r="W60" s="14"/>
      <c r="X60" s="14"/>
    </row>
    <row r="61" spans="2:24">
      <c r="O61" s="9"/>
      <c r="Q61" s="14"/>
      <c r="R61" s="14"/>
      <c r="S61" s="14"/>
      <c r="T61" s="14"/>
      <c r="U61" s="14"/>
      <c r="V61" s="14"/>
      <c r="W61" s="14"/>
      <c r="X61" s="14"/>
    </row>
    <row r="62" spans="2:24">
      <c r="O62" s="9"/>
      <c r="Q62" s="14"/>
      <c r="R62" s="14"/>
      <c r="S62" s="14"/>
      <c r="T62" s="14"/>
      <c r="U62" s="14"/>
      <c r="V62" s="14"/>
      <c r="W62" s="14"/>
      <c r="X62" s="14"/>
    </row>
    <row r="63" spans="2:24">
      <c r="O63" s="9"/>
      <c r="Q63" s="14"/>
      <c r="R63" s="14"/>
      <c r="S63" s="14"/>
      <c r="T63" s="14"/>
      <c r="U63" s="14"/>
      <c r="V63" s="14"/>
      <c r="W63" s="14"/>
      <c r="X63" s="14"/>
    </row>
    <row r="64" spans="2:24">
      <c r="O64" s="9"/>
      <c r="Q64" s="14"/>
      <c r="R64" s="14"/>
      <c r="S64" s="14"/>
      <c r="T64" s="14"/>
      <c r="U64" s="14"/>
      <c r="V64" s="14"/>
      <c r="W64" s="14"/>
      <c r="X64" s="14"/>
    </row>
    <row r="65" spans="15:24">
      <c r="O65" s="9"/>
      <c r="Q65" s="14"/>
      <c r="R65" s="14"/>
      <c r="S65" s="14"/>
      <c r="T65" s="14"/>
      <c r="U65" s="14"/>
      <c r="V65" s="14"/>
      <c r="W65" s="14"/>
      <c r="X65" s="14"/>
    </row>
    <row r="66" spans="15:24">
      <c r="O66" s="9"/>
      <c r="Q66" s="14"/>
      <c r="R66" s="14"/>
      <c r="S66" s="14"/>
      <c r="T66" s="14"/>
      <c r="U66" s="14"/>
      <c r="V66" s="14"/>
      <c r="W66" s="14"/>
      <c r="X66" s="14"/>
    </row>
    <row r="67" spans="15:24">
      <c r="O67" s="9"/>
      <c r="Q67" s="14"/>
      <c r="R67" s="14"/>
      <c r="S67" s="14"/>
      <c r="T67" s="14"/>
      <c r="U67" s="14"/>
      <c r="V67" s="14"/>
      <c r="W67" s="14"/>
      <c r="X67" s="14"/>
    </row>
    <row r="68" spans="15:24">
      <c r="O68" s="9"/>
      <c r="Q68" s="14"/>
      <c r="R68" s="14"/>
      <c r="S68" s="14"/>
      <c r="T68" s="14"/>
      <c r="U68" s="14"/>
      <c r="V68" s="14"/>
      <c r="W68" s="14"/>
      <c r="X68" s="14"/>
    </row>
    <row r="69" spans="15:24">
      <c r="O69" s="9"/>
      <c r="Q69" s="14"/>
      <c r="R69" s="14"/>
      <c r="S69" s="14"/>
      <c r="T69" s="14"/>
      <c r="U69" s="14"/>
      <c r="V69" s="14"/>
      <c r="W69" s="14"/>
      <c r="X69" s="14"/>
    </row>
    <row r="70" spans="15:24">
      <c r="O70" s="9"/>
      <c r="Q70" s="14"/>
      <c r="R70" s="14"/>
      <c r="S70" s="14"/>
      <c r="T70" s="14"/>
      <c r="U70" s="15"/>
      <c r="V70" s="14"/>
      <c r="W70" s="14"/>
      <c r="X70" s="14"/>
    </row>
    <row r="71" spans="15:24">
      <c r="O71" s="9"/>
      <c r="Q71" s="14"/>
      <c r="R71" s="14"/>
      <c r="S71" s="14"/>
      <c r="T71" s="14"/>
      <c r="U71" s="15"/>
      <c r="V71" s="14"/>
      <c r="W71" s="14"/>
      <c r="X71" s="14"/>
    </row>
    <row r="73" spans="15:24">
      <c r="R73" s="18"/>
      <c r="S73" s="18"/>
      <c r="T73" s="18"/>
    </row>
  </sheetData>
  <mergeCells count="1">
    <mergeCell ref="B49:G49"/>
  </mergeCells>
  <phoneticPr fontId="3"/>
  <pageMargins left="0.39370078740157483" right="0.39370078740157483" top="0.78740157480314965" bottom="0.39370078740157483" header="0.78740157480314965" footer="0.51181102362204722"/>
  <pageSetup paperSize="9" scale="86" orientation="portrait" r:id="rId1"/>
  <headerFooter alignWithMargins="0"/>
  <ignoredErrors>
    <ignoredError sqref="C12 G12:K12 C18 C24:K24 C30:K30 C25:C29 F25:G29 C36:K36 C31:C35 F31:G35 C42:K42 C37:C41 F37:G41 G18:K18 G13:G17 J13:K17 J25:K29 J31:K35 J37:K4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24"/>
  <sheetViews>
    <sheetView showGridLines="0" zoomScale="70" zoomScaleNormal="70" workbookViewId="0"/>
  </sheetViews>
  <sheetFormatPr defaultColWidth="9" defaultRowHeight="13"/>
  <cols>
    <col min="1" max="1" width="9" style="25"/>
    <col min="2" max="2" width="10" style="22" customWidth="1"/>
    <col min="3" max="3" width="8.453125" style="22" bestFit="1" customWidth="1"/>
    <col min="4" max="4" width="7.08984375" style="22" bestFit="1" customWidth="1"/>
    <col min="5" max="5" width="8.453125" style="22" bestFit="1" customWidth="1"/>
    <col min="6" max="6" width="7.08984375" style="22" bestFit="1" customWidth="1"/>
    <col min="7" max="7" width="8.453125" style="22" customWidth="1"/>
    <col min="8" max="10" width="7.08984375" style="22" customWidth="1"/>
    <col min="11" max="11" width="8.453125" style="24" customWidth="1"/>
    <col min="12" max="12" width="7.08984375" style="22" customWidth="1"/>
    <col min="13" max="13" width="8.453125" style="24" customWidth="1"/>
    <col min="14" max="14" width="7.08984375" style="23" customWidth="1"/>
    <col min="15" max="16384" width="9" style="22"/>
  </cols>
  <sheetData>
    <row r="1" spans="1:14" s="25" customFormat="1" ht="16.5">
      <c r="A1" s="25" t="s">
        <v>146</v>
      </c>
      <c r="B1" s="147" t="s">
        <v>148</v>
      </c>
    </row>
    <row r="2" spans="1:14" ht="16.5">
      <c r="A2" s="25" t="s">
        <v>147</v>
      </c>
      <c r="B2" s="148" t="s">
        <v>97</v>
      </c>
      <c r="C2" s="149"/>
      <c r="D2" s="149"/>
      <c r="E2" s="149"/>
      <c r="F2" s="149"/>
      <c r="G2" s="149"/>
      <c r="H2" s="149"/>
      <c r="I2" s="149"/>
      <c r="J2" s="149"/>
      <c r="K2" s="150"/>
      <c r="L2" s="149"/>
      <c r="M2" s="150"/>
      <c r="N2" s="12"/>
    </row>
    <row r="3" spans="1:14" ht="13.5" thickBot="1">
      <c r="B3" s="149"/>
      <c r="C3" s="149"/>
      <c r="D3" s="149"/>
      <c r="E3" s="149"/>
      <c r="F3" s="149"/>
      <c r="G3" s="149"/>
      <c r="H3" s="149"/>
      <c r="I3" s="149"/>
      <c r="J3" s="149"/>
      <c r="K3" s="150"/>
      <c r="L3" s="13" t="s">
        <v>68</v>
      </c>
      <c r="M3" s="150"/>
      <c r="N3" s="13"/>
    </row>
    <row r="4" spans="1:14">
      <c r="B4" s="445"/>
      <c r="C4" s="778" t="s">
        <v>220</v>
      </c>
      <c r="D4" s="781"/>
      <c r="E4" s="778" t="s">
        <v>219</v>
      </c>
      <c r="F4" s="781"/>
      <c r="G4" s="778" t="s">
        <v>311</v>
      </c>
      <c r="H4" s="780"/>
      <c r="I4" s="778" t="s">
        <v>338</v>
      </c>
      <c r="J4" s="779"/>
      <c r="K4" s="778" t="s">
        <v>347</v>
      </c>
      <c r="L4" s="779"/>
      <c r="M4" s="22"/>
      <c r="N4" s="22"/>
    </row>
    <row r="5" spans="1:14" ht="13.5" thickBot="1">
      <c r="B5" s="446" t="s">
        <v>37</v>
      </c>
      <c r="C5" s="447" t="s">
        <v>52</v>
      </c>
      <c r="D5" s="448" t="s">
        <v>40</v>
      </c>
      <c r="E5" s="447" t="s">
        <v>52</v>
      </c>
      <c r="F5" s="448" t="s">
        <v>40</v>
      </c>
      <c r="G5" s="447" t="s">
        <v>52</v>
      </c>
      <c r="H5" s="448" t="s">
        <v>48</v>
      </c>
      <c r="I5" s="447" t="s">
        <v>52</v>
      </c>
      <c r="J5" s="449" t="s">
        <v>48</v>
      </c>
      <c r="K5" s="447" t="s">
        <v>52</v>
      </c>
      <c r="L5" s="449" t="s">
        <v>48</v>
      </c>
      <c r="M5" s="22"/>
      <c r="N5" s="22"/>
    </row>
    <row r="6" spans="1:14" ht="13.5" thickTop="1">
      <c r="B6" s="450" t="s">
        <v>53</v>
      </c>
      <c r="C6" s="451">
        <v>10638</v>
      </c>
      <c r="D6" s="452">
        <v>4.0999999999999996</v>
      </c>
      <c r="E6" s="453">
        <v>10331</v>
      </c>
      <c r="F6" s="454">
        <v>3.9</v>
      </c>
      <c r="G6" s="455">
        <v>9843</v>
      </c>
      <c r="H6" s="452">
        <v>3.7</v>
      </c>
      <c r="I6" s="453">
        <v>9284</v>
      </c>
      <c r="J6" s="456">
        <v>3.5</v>
      </c>
      <c r="K6" s="455">
        <v>9003</v>
      </c>
      <c r="L6" s="456">
        <v>3.3</v>
      </c>
      <c r="M6" s="22"/>
      <c r="N6" s="22"/>
    </row>
    <row r="7" spans="1:14">
      <c r="B7" s="457" t="s">
        <v>54</v>
      </c>
      <c r="C7" s="455">
        <v>8841</v>
      </c>
      <c r="D7" s="458">
        <v>3.4</v>
      </c>
      <c r="E7" s="453">
        <v>8944</v>
      </c>
      <c r="F7" s="454">
        <v>3.4</v>
      </c>
      <c r="G7" s="455">
        <v>9060</v>
      </c>
      <c r="H7" s="458">
        <v>3.4</v>
      </c>
      <c r="I7" s="453">
        <v>9070</v>
      </c>
      <c r="J7" s="456">
        <v>3.4</v>
      </c>
      <c r="K7" s="455">
        <v>9049</v>
      </c>
      <c r="L7" s="456">
        <v>3.4</v>
      </c>
      <c r="M7" s="22"/>
      <c r="N7" s="22"/>
    </row>
    <row r="8" spans="1:14">
      <c r="B8" s="457" t="s">
        <v>55</v>
      </c>
      <c r="C8" s="455">
        <v>8321</v>
      </c>
      <c r="D8" s="458">
        <v>3.2</v>
      </c>
      <c r="E8" s="453">
        <v>8487</v>
      </c>
      <c r="F8" s="454">
        <v>3.2</v>
      </c>
      <c r="G8" s="455">
        <v>8416</v>
      </c>
      <c r="H8" s="458">
        <v>3.2</v>
      </c>
      <c r="I8" s="453">
        <v>8433</v>
      </c>
      <c r="J8" s="456">
        <v>3.2</v>
      </c>
      <c r="K8" s="455">
        <v>8524</v>
      </c>
      <c r="L8" s="456">
        <v>3.2</v>
      </c>
      <c r="M8" s="22"/>
      <c r="N8" s="22"/>
    </row>
    <row r="9" spans="1:14">
      <c r="B9" s="457" t="s">
        <v>56</v>
      </c>
      <c r="C9" s="455">
        <v>8476</v>
      </c>
      <c r="D9" s="458">
        <v>3.2</v>
      </c>
      <c r="E9" s="453">
        <v>8378</v>
      </c>
      <c r="F9" s="454">
        <v>3.2</v>
      </c>
      <c r="G9" s="455">
        <v>8347</v>
      </c>
      <c r="H9" s="458">
        <v>3.2</v>
      </c>
      <c r="I9" s="453">
        <v>8395</v>
      </c>
      <c r="J9" s="456">
        <v>3.2</v>
      </c>
      <c r="K9" s="455">
        <v>8419</v>
      </c>
      <c r="L9" s="456">
        <v>3.1</v>
      </c>
      <c r="M9" s="22"/>
      <c r="N9" s="22"/>
    </row>
    <row r="10" spans="1:14">
      <c r="B10" s="457" t="s">
        <v>57</v>
      </c>
      <c r="C10" s="455">
        <v>12335</v>
      </c>
      <c r="D10" s="458">
        <v>4.7</v>
      </c>
      <c r="E10" s="453">
        <v>12444</v>
      </c>
      <c r="F10" s="454">
        <v>4.7</v>
      </c>
      <c r="G10" s="455">
        <v>12703</v>
      </c>
      <c r="H10" s="458">
        <v>4.8</v>
      </c>
      <c r="I10" s="453">
        <v>13119</v>
      </c>
      <c r="J10" s="456">
        <v>4.9000000000000004</v>
      </c>
      <c r="K10" s="455">
        <v>13379</v>
      </c>
      <c r="L10" s="456">
        <v>5</v>
      </c>
      <c r="M10" s="22"/>
      <c r="N10" s="22"/>
    </row>
    <row r="11" spans="1:14">
      <c r="B11" s="457" t="s">
        <v>58</v>
      </c>
      <c r="C11" s="455">
        <v>21063</v>
      </c>
      <c r="D11" s="458">
        <v>8</v>
      </c>
      <c r="E11" s="453">
        <v>21719</v>
      </c>
      <c r="F11" s="454">
        <v>8.3000000000000007</v>
      </c>
      <c r="G11" s="455">
        <v>22338</v>
      </c>
      <c r="H11" s="458">
        <v>8.5</v>
      </c>
      <c r="I11" s="453">
        <v>24199</v>
      </c>
      <c r="J11" s="456">
        <v>9.1</v>
      </c>
      <c r="K11" s="455">
        <v>25649</v>
      </c>
      <c r="L11" s="456">
        <v>9.5</v>
      </c>
      <c r="M11" s="22"/>
      <c r="N11" s="22"/>
    </row>
    <row r="12" spans="1:14">
      <c r="B12" s="457" t="s">
        <v>59</v>
      </c>
      <c r="C12" s="455">
        <v>21516</v>
      </c>
      <c r="D12" s="458">
        <v>8.1999999999999993</v>
      </c>
      <c r="E12" s="453">
        <v>21480</v>
      </c>
      <c r="F12" s="454">
        <v>8.1999999999999993</v>
      </c>
      <c r="G12" s="455">
        <v>21573</v>
      </c>
      <c r="H12" s="458">
        <v>8.1999999999999993</v>
      </c>
      <c r="I12" s="453">
        <v>21976</v>
      </c>
      <c r="J12" s="456">
        <v>8.3000000000000007</v>
      </c>
      <c r="K12" s="455">
        <v>22869</v>
      </c>
      <c r="L12" s="456">
        <v>8.5</v>
      </c>
      <c r="M12" s="22"/>
      <c r="N12" s="22"/>
    </row>
    <row r="13" spans="1:14">
      <c r="A13" s="22"/>
      <c r="B13" s="457" t="s">
        <v>60</v>
      </c>
      <c r="C13" s="455">
        <v>21034</v>
      </c>
      <c r="D13" s="458">
        <v>8</v>
      </c>
      <c r="E13" s="453">
        <v>20952</v>
      </c>
      <c r="F13" s="454">
        <v>8</v>
      </c>
      <c r="G13" s="455">
        <v>20594</v>
      </c>
      <c r="H13" s="458">
        <v>7.8</v>
      </c>
      <c r="I13" s="453">
        <v>20291</v>
      </c>
      <c r="J13" s="456">
        <v>7.6</v>
      </c>
      <c r="K13" s="455">
        <v>20160</v>
      </c>
      <c r="L13" s="456">
        <v>7.5</v>
      </c>
      <c r="M13" s="22"/>
      <c r="N13" s="22"/>
    </row>
    <row r="14" spans="1:14">
      <c r="B14" s="457" t="s">
        <v>61</v>
      </c>
      <c r="C14" s="455">
        <v>20764</v>
      </c>
      <c r="D14" s="458">
        <v>7.9</v>
      </c>
      <c r="E14" s="453">
        <v>20411</v>
      </c>
      <c r="F14" s="454">
        <v>7.8</v>
      </c>
      <c r="G14" s="455">
        <v>20191</v>
      </c>
      <c r="H14" s="458">
        <v>7.7</v>
      </c>
      <c r="I14" s="453">
        <v>19865</v>
      </c>
      <c r="J14" s="456">
        <v>7.5</v>
      </c>
      <c r="K14" s="455">
        <v>19710</v>
      </c>
      <c r="L14" s="456">
        <v>7.3</v>
      </c>
      <c r="M14" s="22"/>
      <c r="N14" s="22"/>
    </row>
    <row r="15" spans="1:14">
      <c r="B15" s="457" t="s">
        <v>62</v>
      </c>
      <c r="C15" s="455">
        <v>22160</v>
      </c>
      <c r="D15" s="458">
        <v>8.5</v>
      </c>
      <c r="E15" s="453">
        <v>22161</v>
      </c>
      <c r="F15" s="454">
        <v>8.4</v>
      </c>
      <c r="G15" s="455">
        <v>21677</v>
      </c>
      <c r="H15" s="458">
        <v>8.1999999999999993</v>
      </c>
      <c r="I15" s="453">
        <v>21478</v>
      </c>
      <c r="J15" s="456">
        <v>8.1</v>
      </c>
      <c r="K15" s="455">
        <v>20809</v>
      </c>
      <c r="L15" s="456">
        <v>7.7</v>
      </c>
      <c r="M15" s="22"/>
      <c r="N15" s="22"/>
    </row>
    <row r="16" spans="1:14">
      <c r="B16" s="457" t="s">
        <v>63</v>
      </c>
      <c r="C16" s="455">
        <v>18665</v>
      </c>
      <c r="D16" s="458">
        <v>7.1</v>
      </c>
      <c r="E16" s="453">
        <v>19036</v>
      </c>
      <c r="F16" s="454">
        <v>7.2</v>
      </c>
      <c r="G16" s="455">
        <v>20500</v>
      </c>
      <c r="H16" s="458">
        <v>7.8</v>
      </c>
      <c r="I16" s="453">
        <v>20747</v>
      </c>
      <c r="J16" s="456">
        <v>7.8</v>
      </c>
      <c r="K16" s="455">
        <v>21276</v>
      </c>
      <c r="L16" s="456">
        <v>7.9</v>
      </c>
      <c r="M16" s="22"/>
      <c r="N16" s="22"/>
    </row>
    <row r="17" spans="2:15">
      <c r="B17" s="457" t="s">
        <v>64</v>
      </c>
      <c r="C17" s="455">
        <v>14975</v>
      </c>
      <c r="D17" s="458">
        <v>5.7</v>
      </c>
      <c r="E17" s="453">
        <v>15724</v>
      </c>
      <c r="F17" s="454">
        <v>6</v>
      </c>
      <c r="G17" s="455">
        <v>15580</v>
      </c>
      <c r="H17" s="458">
        <v>5.9</v>
      </c>
      <c r="I17" s="453">
        <v>16674</v>
      </c>
      <c r="J17" s="456">
        <v>6.3</v>
      </c>
      <c r="K17" s="455">
        <v>17460</v>
      </c>
      <c r="L17" s="456">
        <v>6.5</v>
      </c>
      <c r="M17" s="22"/>
      <c r="N17" s="22"/>
    </row>
    <row r="18" spans="2:15">
      <c r="B18" s="457" t="s">
        <v>65</v>
      </c>
      <c r="C18" s="455">
        <v>12575</v>
      </c>
      <c r="D18" s="458">
        <v>4.8</v>
      </c>
      <c r="E18" s="453">
        <v>12705</v>
      </c>
      <c r="F18" s="454">
        <v>4.8</v>
      </c>
      <c r="G18" s="455">
        <v>12881</v>
      </c>
      <c r="H18" s="458">
        <v>4.9000000000000004</v>
      </c>
      <c r="I18" s="453">
        <v>13102</v>
      </c>
      <c r="J18" s="456">
        <v>4.9000000000000004</v>
      </c>
      <c r="K18" s="455">
        <v>13458</v>
      </c>
      <c r="L18" s="456">
        <v>5</v>
      </c>
      <c r="M18" s="22"/>
      <c r="N18" s="22"/>
    </row>
    <row r="19" spans="2:15">
      <c r="B19" s="457" t="s">
        <v>66</v>
      </c>
      <c r="C19" s="455">
        <v>14038</v>
      </c>
      <c r="D19" s="458">
        <v>5.4</v>
      </c>
      <c r="E19" s="453">
        <v>13224</v>
      </c>
      <c r="F19" s="454">
        <v>5</v>
      </c>
      <c r="G19" s="455">
        <v>12712</v>
      </c>
      <c r="H19" s="458">
        <v>4.8</v>
      </c>
      <c r="I19" s="453">
        <v>12079</v>
      </c>
      <c r="J19" s="456">
        <v>4.5</v>
      </c>
      <c r="K19" s="455">
        <v>11747</v>
      </c>
      <c r="L19" s="456">
        <v>4.4000000000000004</v>
      </c>
      <c r="M19" s="22"/>
      <c r="N19" s="22"/>
    </row>
    <row r="20" spans="2:15" ht="13.5" thickBot="1">
      <c r="B20" s="459" t="s">
        <v>67</v>
      </c>
      <c r="C20" s="460">
        <v>46516</v>
      </c>
      <c r="D20" s="461">
        <v>17.8</v>
      </c>
      <c r="E20" s="462">
        <v>47220</v>
      </c>
      <c r="F20" s="463">
        <v>17.899999999999999</v>
      </c>
      <c r="G20" s="460">
        <v>47417</v>
      </c>
      <c r="H20" s="461">
        <v>18</v>
      </c>
      <c r="I20" s="462">
        <v>47515</v>
      </c>
      <c r="J20" s="464">
        <v>17.8</v>
      </c>
      <c r="K20" s="460">
        <v>47380</v>
      </c>
      <c r="L20" s="464">
        <v>17.600000000000001</v>
      </c>
      <c r="M20" s="22"/>
      <c r="N20" s="22"/>
    </row>
    <row r="21" spans="2:15" ht="14" thickTop="1" thickBot="1">
      <c r="B21" s="465" t="s">
        <v>26</v>
      </c>
      <c r="C21" s="466">
        <f>SUM(C6:C20)</f>
        <v>261917</v>
      </c>
      <c r="D21" s="467">
        <v>100</v>
      </c>
      <c r="E21" s="466">
        <f>SUM(E6:E20)</f>
        <v>263216</v>
      </c>
      <c r="F21" s="468">
        <v>100</v>
      </c>
      <c r="G21" s="466">
        <f>SUM(G6:G20)</f>
        <v>263832</v>
      </c>
      <c r="H21" s="469">
        <v>100</v>
      </c>
      <c r="I21" s="466">
        <f>SUM(I6:I20)</f>
        <v>266227</v>
      </c>
      <c r="J21" s="470">
        <v>100</v>
      </c>
      <c r="K21" s="466">
        <f>SUM(K6:K20)</f>
        <v>268892</v>
      </c>
      <c r="L21" s="470">
        <v>100</v>
      </c>
      <c r="M21" s="22"/>
      <c r="N21" s="22"/>
    </row>
    <row r="22" spans="2:15">
      <c r="B22" s="151"/>
      <c r="C22" s="152"/>
      <c r="D22" s="153"/>
      <c r="E22" s="152"/>
      <c r="F22" s="153"/>
      <c r="G22" s="152"/>
      <c r="H22" s="153"/>
      <c r="I22" s="153"/>
      <c r="J22" s="153"/>
      <c r="K22" s="154"/>
      <c r="L22" s="153"/>
      <c r="M22" s="155"/>
      <c r="N22" s="30"/>
      <c r="O22" s="29"/>
    </row>
    <row r="23" spans="2:15">
      <c r="B23" s="156" t="s">
        <v>196</v>
      </c>
      <c r="C23" s="157"/>
      <c r="D23" s="157"/>
      <c r="E23" s="157"/>
      <c r="F23" s="157"/>
      <c r="G23" s="157"/>
      <c r="H23" s="157"/>
      <c r="I23" s="157"/>
      <c r="J23" s="157"/>
      <c r="K23" s="157"/>
      <c r="L23" s="153"/>
      <c r="M23" s="27"/>
      <c r="N23" s="28"/>
    </row>
    <row r="24" spans="2:15">
      <c r="H24" s="26"/>
      <c r="I24" s="26"/>
      <c r="J24" s="26"/>
      <c r="K24" s="27"/>
      <c r="L24" s="26"/>
      <c r="M24" s="27"/>
      <c r="N24" s="26"/>
    </row>
  </sheetData>
  <mergeCells count="5">
    <mergeCell ref="K4:L4"/>
    <mergeCell ref="I4:J4"/>
    <mergeCell ref="G4:H4"/>
    <mergeCell ref="E4:F4"/>
    <mergeCell ref="C4:D4"/>
  </mergeCells>
  <phoneticPr fontId="3"/>
  <pageMargins left="0.75" right="0.75" top="1" bottom="1" header="0.51200000000000001" footer="0.51200000000000001"/>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8"/>
  <sheetViews>
    <sheetView showGridLines="0" zoomScale="55" zoomScaleNormal="55" workbookViewId="0"/>
  </sheetViews>
  <sheetFormatPr defaultColWidth="9" defaultRowHeight="13"/>
  <cols>
    <col min="1" max="1" width="9" style="25"/>
    <col min="2" max="2" width="11.7265625" style="31" customWidth="1"/>
    <col min="3" max="12" width="9" style="31"/>
    <col min="13" max="13" width="9" style="32"/>
    <col min="14" max="14" width="9" style="31"/>
    <col min="15" max="15" width="9.453125" style="31" bestFit="1" customWidth="1"/>
    <col min="16" max="16384" width="9" style="31"/>
  </cols>
  <sheetData>
    <row r="1" spans="1:15" s="25" customFormat="1" ht="16.5">
      <c r="A1" s="25" t="s">
        <v>146</v>
      </c>
      <c r="B1" s="147" t="s">
        <v>148</v>
      </c>
    </row>
    <row r="2" spans="1:15" ht="16.5">
      <c r="A2" s="25" t="s">
        <v>147</v>
      </c>
      <c r="B2" s="1" t="s">
        <v>98</v>
      </c>
      <c r="C2" s="158"/>
      <c r="D2" s="158"/>
      <c r="E2" s="158"/>
      <c r="F2" s="158"/>
      <c r="G2" s="158"/>
      <c r="H2" s="158"/>
      <c r="I2" s="158"/>
      <c r="J2" s="158"/>
      <c r="K2" s="158"/>
      <c r="L2" s="158"/>
      <c r="M2" s="159"/>
    </row>
    <row r="3" spans="1:15">
      <c r="B3" s="9"/>
      <c r="C3" s="9"/>
      <c r="D3" s="9"/>
      <c r="E3" s="9"/>
      <c r="F3" s="9"/>
      <c r="G3" s="9"/>
      <c r="H3" s="9"/>
      <c r="I3" s="9"/>
      <c r="J3" s="9"/>
      <c r="K3" s="9"/>
      <c r="L3" s="9"/>
      <c r="M3" s="9"/>
    </row>
    <row r="4" spans="1:15" ht="13.5" thickBot="1">
      <c r="B4" s="158"/>
      <c r="C4" s="158"/>
      <c r="D4" s="158"/>
      <c r="E4" s="158"/>
      <c r="F4" s="158"/>
      <c r="G4" s="158"/>
      <c r="H4" s="158"/>
      <c r="I4" s="158"/>
      <c r="J4" s="158"/>
      <c r="K4" s="158"/>
      <c r="L4" s="158"/>
      <c r="M4" s="160" t="s">
        <v>114</v>
      </c>
    </row>
    <row r="5" spans="1:15" ht="13.5" thickBot="1">
      <c r="B5" s="161"/>
      <c r="C5" s="471"/>
      <c r="D5" s="472" t="s">
        <v>298</v>
      </c>
      <c r="E5" s="472" t="s">
        <v>309</v>
      </c>
      <c r="F5" s="472" t="s">
        <v>312</v>
      </c>
      <c r="G5" s="473" t="s">
        <v>313</v>
      </c>
      <c r="H5" s="473" t="s">
        <v>210</v>
      </c>
      <c r="I5" s="473" t="s">
        <v>220</v>
      </c>
      <c r="J5" s="473" t="s">
        <v>221</v>
      </c>
      <c r="K5" s="473" t="s">
        <v>314</v>
      </c>
      <c r="L5" s="474" t="s">
        <v>339</v>
      </c>
      <c r="M5" s="475" t="s">
        <v>348</v>
      </c>
    </row>
    <row r="6" spans="1:15" ht="20.25" customHeight="1" thickTop="1" thickBot="1">
      <c r="B6" s="782" t="s">
        <v>45</v>
      </c>
      <c r="C6" s="476" t="s">
        <v>46</v>
      </c>
      <c r="D6" s="477">
        <v>248558</v>
      </c>
      <c r="E6" s="478">
        <v>251050</v>
      </c>
      <c r="F6" s="478">
        <v>253743</v>
      </c>
      <c r="G6" s="479">
        <v>256835</v>
      </c>
      <c r="H6" s="479">
        <v>259214</v>
      </c>
      <c r="I6" s="479">
        <v>261917</v>
      </c>
      <c r="J6" s="479">
        <v>263216</v>
      </c>
      <c r="K6" s="479">
        <v>263832</v>
      </c>
      <c r="L6" s="480">
        <v>266227</v>
      </c>
      <c r="M6" s="481">
        <v>268892</v>
      </c>
    </row>
    <row r="7" spans="1:15" ht="14.25" customHeight="1" thickTop="1">
      <c r="B7" s="783"/>
      <c r="C7" s="482" t="s">
        <v>47</v>
      </c>
      <c r="D7" s="483">
        <v>26416</v>
      </c>
      <c r="E7" s="484">
        <v>26846</v>
      </c>
      <c r="F7" s="484">
        <v>27089</v>
      </c>
      <c r="G7" s="485">
        <v>27457</v>
      </c>
      <c r="H7" s="485">
        <v>27664</v>
      </c>
      <c r="I7" s="485">
        <v>27800</v>
      </c>
      <c r="J7" s="485">
        <v>27762</v>
      </c>
      <c r="K7" s="485">
        <v>27319</v>
      </c>
      <c r="L7" s="486">
        <v>26787</v>
      </c>
      <c r="M7" s="487">
        <v>26576</v>
      </c>
    </row>
    <row r="8" spans="1:15" s="33" customFormat="1" ht="14.25" customHeight="1">
      <c r="A8" s="25"/>
      <c r="B8" s="783"/>
      <c r="C8" s="488" t="s">
        <v>48</v>
      </c>
      <c r="D8" s="489">
        <v>10.6</v>
      </c>
      <c r="E8" s="490">
        <v>10.7</v>
      </c>
      <c r="F8" s="490">
        <v>10.7</v>
      </c>
      <c r="G8" s="491">
        <v>10.7</v>
      </c>
      <c r="H8" s="491">
        <v>10.7</v>
      </c>
      <c r="I8" s="491">
        <v>10.6</v>
      </c>
      <c r="J8" s="491">
        <v>10.5</v>
      </c>
      <c r="K8" s="491">
        <v>10.3</v>
      </c>
      <c r="L8" s="492">
        <v>10.1</v>
      </c>
      <c r="M8" s="493">
        <v>9.9</v>
      </c>
      <c r="O8" s="34"/>
    </row>
    <row r="9" spans="1:15" ht="14.25" customHeight="1">
      <c r="B9" s="783"/>
      <c r="C9" s="494" t="s">
        <v>49</v>
      </c>
      <c r="D9" s="495">
        <v>163894</v>
      </c>
      <c r="E9" s="496">
        <v>164921</v>
      </c>
      <c r="F9" s="496">
        <v>166821</v>
      </c>
      <c r="G9" s="497">
        <v>169169</v>
      </c>
      <c r="H9" s="497">
        <v>171054</v>
      </c>
      <c r="I9" s="497">
        <v>173563</v>
      </c>
      <c r="J9" s="497">
        <v>175010</v>
      </c>
      <c r="K9" s="497">
        <v>176384</v>
      </c>
      <c r="L9" s="498">
        <v>179846</v>
      </c>
      <c r="M9" s="499">
        <v>183189</v>
      </c>
    </row>
    <row r="10" spans="1:15" s="33" customFormat="1" ht="14.25" customHeight="1">
      <c r="A10" s="25"/>
      <c r="B10" s="783"/>
      <c r="C10" s="488" t="s">
        <v>48</v>
      </c>
      <c r="D10" s="489">
        <v>66</v>
      </c>
      <c r="E10" s="490">
        <v>65.7</v>
      </c>
      <c r="F10" s="490">
        <v>65.7</v>
      </c>
      <c r="G10" s="491">
        <v>65.900000000000006</v>
      </c>
      <c r="H10" s="491">
        <v>66</v>
      </c>
      <c r="I10" s="491">
        <v>66.3</v>
      </c>
      <c r="J10" s="491">
        <v>66.5</v>
      </c>
      <c r="K10" s="491">
        <v>66.900000000000006</v>
      </c>
      <c r="L10" s="492">
        <v>67.5</v>
      </c>
      <c r="M10" s="493">
        <v>68.099999999999994</v>
      </c>
      <c r="O10" s="34"/>
    </row>
    <row r="11" spans="1:15" ht="14.25" customHeight="1">
      <c r="B11" s="783"/>
      <c r="C11" s="494" t="s">
        <v>50</v>
      </c>
      <c r="D11" s="495">
        <v>58248</v>
      </c>
      <c r="E11" s="496">
        <v>59283</v>
      </c>
      <c r="F11" s="496">
        <v>59833</v>
      </c>
      <c r="G11" s="497">
        <v>60209</v>
      </c>
      <c r="H11" s="497">
        <v>60496</v>
      </c>
      <c r="I11" s="497">
        <v>60554</v>
      </c>
      <c r="J11" s="497">
        <v>60444</v>
      </c>
      <c r="K11" s="497">
        <v>60129</v>
      </c>
      <c r="L11" s="498">
        <v>59594</v>
      </c>
      <c r="M11" s="499">
        <v>59127</v>
      </c>
    </row>
    <row r="12" spans="1:15" s="33" customFormat="1" ht="14.25" customHeight="1" thickBot="1">
      <c r="A12" s="25"/>
      <c r="B12" s="784"/>
      <c r="C12" s="500" t="s">
        <v>48</v>
      </c>
      <c r="D12" s="501">
        <v>23.4</v>
      </c>
      <c r="E12" s="502">
        <v>23.6</v>
      </c>
      <c r="F12" s="502">
        <v>23.6</v>
      </c>
      <c r="G12" s="503">
        <v>23.4</v>
      </c>
      <c r="H12" s="503">
        <v>23.3</v>
      </c>
      <c r="I12" s="503">
        <v>23.1</v>
      </c>
      <c r="J12" s="503">
        <v>23</v>
      </c>
      <c r="K12" s="503">
        <v>22.8</v>
      </c>
      <c r="L12" s="504">
        <v>22.4</v>
      </c>
      <c r="M12" s="505">
        <v>22</v>
      </c>
    </row>
    <row r="13" spans="1:15" ht="14.25" customHeight="1">
      <c r="A13" s="31"/>
      <c r="B13" s="785" t="s">
        <v>51</v>
      </c>
      <c r="C13" s="506" t="s">
        <v>47</v>
      </c>
      <c r="D13" s="507">
        <v>11.4</v>
      </c>
      <c r="E13" s="508">
        <v>11.4</v>
      </c>
      <c r="F13" s="508">
        <v>11.5</v>
      </c>
      <c r="G13" s="509">
        <v>11.5</v>
      </c>
      <c r="H13" s="509">
        <v>11.5</v>
      </c>
      <c r="I13" s="509">
        <v>11.4</v>
      </c>
      <c r="J13" s="509">
        <v>11.4</v>
      </c>
      <c r="K13" s="509">
        <v>11.3</v>
      </c>
      <c r="L13" s="510">
        <v>11.2</v>
      </c>
      <c r="M13" s="511">
        <v>11</v>
      </c>
    </row>
    <row r="14" spans="1:15" ht="14.25" customHeight="1">
      <c r="B14" s="786"/>
      <c r="C14" s="494" t="s">
        <v>49</v>
      </c>
      <c r="D14" s="512">
        <v>66.5</v>
      </c>
      <c r="E14" s="513">
        <v>66.3</v>
      </c>
      <c r="F14" s="513">
        <v>66.099999999999994</v>
      </c>
      <c r="G14" s="514">
        <v>66.099999999999994</v>
      </c>
      <c r="H14" s="514">
        <v>66.099999999999994</v>
      </c>
      <c r="I14" s="514">
        <v>66.3</v>
      </c>
      <c r="J14" s="514">
        <v>66.3</v>
      </c>
      <c r="K14" s="514">
        <v>66.400000000000006</v>
      </c>
      <c r="L14" s="515">
        <v>66.599999999999994</v>
      </c>
      <c r="M14" s="516">
        <v>66.8</v>
      </c>
    </row>
    <row r="15" spans="1:15" ht="13.5" thickBot="1">
      <c r="B15" s="787"/>
      <c r="C15" s="517" t="s">
        <v>50</v>
      </c>
      <c r="D15" s="518">
        <v>22.1</v>
      </c>
      <c r="E15" s="519">
        <v>22.3</v>
      </c>
      <c r="F15" s="519">
        <v>22.4</v>
      </c>
      <c r="G15" s="520">
        <v>22.4</v>
      </c>
      <c r="H15" s="520">
        <v>22.4</v>
      </c>
      <c r="I15" s="520">
        <v>22.3</v>
      </c>
      <c r="J15" s="520">
        <v>22.3</v>
      </c>
      <c r="K15" s="520">
        <v>22.3</v>
      </c>
      <c r="L15" s="521">
        <v>22.2</v>
      </c>
      <c r="M15" s="522">
        <v>22.2</v>
      </c>
    </row>
    <row r="16" spans="1:15">
      <c r="B16" s="162"/>
      <c r="C16" s="163"/>
      <c r="D16" s="164"/>
      <c r="E16" s="164"/>
      <c r="F16" s="164"/>
      <c r="G16" s="164"/>
      <c r="H16" s="164"/>
      <c r="I16" s="164"/>
      <c r="J16" s="164"/>
      <c r="K16" s="164"/>
      <c r="L16" s="164"/>
      <c r="M16" s="165"/>
    </row>
    <row r="17" spans="2:13">
      <c r="B17" s="9" t="s">
        <v>178</v>
      </c>
      <c r="C17" s="158"/>
      <c r="D17" s="159"/>
      <c r="E17" s="159"/>
      <c r="F17" s="159"/>
      <c r="G17" s="159"/>
      <c r="H17" s="159"/>
      <c r="I17" s="159"/>
      <c r="J17" s="166"/>
      <c r="K17" s="158"/>
      <c r="L17" s="158"/>
      <c r="M17" s="4"/>
    </row>
    <row r="18" spans="2:13">
      <c r="B18" s="31" t="s">
        <v>306</v>
      </c>
      <c r="C18" s="9"/>
      <c r="D18" s="9"/>
      <c r="E18" s="9"/>
      <c r="F18" s="9"/>
      <c r="G18" s="9"/>
      <c r="H18" s="9"/>
      <c r="I18" s="9"/>
      <c r="J18" s="9"/>
      <c r="K18" s="9"/>
      <c r="L18" s="9"/>
      <c r="M18" s="9"/>
    </row>
  </sheetData>
  <mergeCells count="2">
    <mergeCell ref="B6:B12"/>
    <mergeCell ref="B13:B15"/>
  </mergeCells>
  <phoneticPr fontId="3"/>
  <pageMargins left="0.47" right="0.35" top="1" bottom="1" header="0.51200000000000001" footer="0.51200000000000001"/>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21"/>
  <sheetViews>
    <sheetView showGridLines="0" zoomScale="70" zoomScaleNormal="70" zoomScaleSheetLayoutView="115" workbookViewId="0"/>
  </sheetViews>
  <sheetFormatPr defaultColWidth="9" defaultRowHeight="13"/>
  <cols>
    <col min="1" max="1" width="9" style="25"/>
    <col min="2" max="2" width="3.26953125" style="35" customWidth="1"/>
    <col min="3" max="3" width="12.453125" style="35" customWidth="1"/>
    <col min="4" max="13" width="9.08984375" style="35" customWidth="1"/>
    <col min="14" max="16384" width="9" style="35"/>
  </cols>
  <sheetData>
    <row r="1" spans="1:15" s="25" customFormat="1" ht="16.5">
      <c r="A1" s="25" t="s">
        <v>146</v>
      </c>
      <c r="B1" s="147" t="s">
        <v>148</v>
      </c>
    </row>
    <row r="2" spans="1:15" ht="16.5">
      <c r="A2" s="25" t="s">
        <v>147</v>
      </c>
      <c r="B2" s="1" t="s">
        <v>99</v>
      </c>
      <c r="C2" s="167"/>
      <c r="D2" s="167"/>
      <c r="E2" s="167"/>
      <c r="F2" s="167"/>
      <c r="G2" s="167"/>
      <c r="H2" s="167"/>
      <c r="I2" s="167"/>
      <c r="J2" s="167"/>
      <c r="K2" s="167"/>
      <c r="L2" s="167"/>
      <c r="M2" s="167"/>
    </row>
    <row r="3" spans="1:15" ht="14">
      <c r="B3" s="168"/>
      <c r="C3" s="167"/>
      <c r="D3" s="167"/>
      <c r="E3" s="167"/>
      <c r="F3" s="167"/>
      <c r="G3" s="167"/>
      <c r="H3" s="167"/>
      <c r="I3" s="167"/>
      <c r="J3" s="167"/>
      <c r="K3" s="167"/>
      <c r="L3" s="167"/>
      <c r="M3" s="167"/>
    </row>
    <row r="4" spans="1:15" ht="13.5" thickBot="1">
      <c r="B4" s="167"/>
      <c r="C4" s="167"/>
      <c r="D4" s="167"/>
      <c r="E4" s="167"/>
      <c r="F4" s="167"/>
      <c r="G4" s="167"/>
      <c r="H4" s="167"/>
      <c r="I4" s="167"/>
      <c r="J4" s="167"/>
      <c r="K4" s="167"/>
      <c r="L4" s="167"/>
      <c r="M4" s="169" t="s">
        <v>119</v>
      </c>
      <c r="O4" s="31"/>
    </row>
    <row r="5" spans="1:15" ht="13.5" thickBot="1">
      <c r="B5" s="170"/>
      <c r="C5" s="523" t="s">
        <v>37</v>
      </c>
      <c r="D5" s="524" t="s">
        <v>298</v>
      </c>
      <c r="E5" s="524" t="s">
        <v>309</v>
      </c>
      <c r="F5" s="524" t="s">
        <v>312</v>
      </c>
      <c r="G5" s="525" t="s">
        <v>313</v>
      </c>
      <c r="H5" s="525" t="s">
        <v>210</v>
      </c>
      <c r="I5" s="525" t="s">
        <v>220</v>
      </c>
      <c r="J5" s="525" t="s">
        <v>221</v>
      </c>
      <c r="K5" s="525" t="s">
        <v>314</v>
      </c>
      <c r="L5" s="526" t="s">
        <v>339</v>
      </c>
      <c r="M5" s="526" t="s">
        <v>348</v>
      </c>
      <c r="O5" s="31"/>
    </row>
    <row r="6" spans="1:15" ht="14.25" customHeight="1" thickTop="1">
      <c r="B6" s="788" t="s">
        <v>44</v>
      </c>
      <c r="C6" s="527" t="s">
        <v>41</v>
      </c>
      <c r="D6" s="528">
        <v>17.100000000000001</v>
      </c>
      <c r="E6" s="529">
        <v>17.3</v>
      </c>
      <c r="F6" s="529">
        <v>17.3</v>
      </c>
      <c r="G6" s="530">
        <v>17.399999999999999</v>
      </c>
      <c r="H6" s="530">
        <v>17.399999999999999</v>
      </c>
      <c r="I6" s="530">
        <v>17.3</v>
      </c>
      <c r="J6" s="530">
        <v>17.3</v>
      </c>
      <c r="K6" s="530">
        <v>17.079999999999998</v>
      </c>
      <c r="L6" s="531">
        <v>16.78</v>
      </c>
      <c r="M6" s="531">
        <v>16.399999999999999</v>
      </c>
      <c r="O6" s="31"/>
    </row>
    <row r="7" spans="1:15">
      <c r="B7" s="788"/>
      <c r="C7" s="532" t="s">
        <v>42</v>
      </c>
      <c r="D7" s="528">
        <v>33.299999999999997</v>
      </c>
      <c r="E7" s="529">
        <v>33.700000000000003</v>
      </c>
      <c r="F7" s="529">
        <v>33.9</v>
      </c>
      <c r="G7" s="530">
        <v>34</v>
      </c>
      <c r="H7" s="530">
        <v>33.9</v>
      </c>
      <c r="I7" s="530">
        <v>33.700000000000003</v>
      </c>
      <c r="J7" s="530">
        <v>33.6</v>
      </c>
      <c r="K7" s="530">
        <v>33.630000000000003</v>
      </c>
      <c r="L7" s="531">
        <v>33.369999999999997</v>
      </c>
      <c r="M7" s="531">
        <v>33.200000000000003</v>
      </c>
      <c r="O7" s="34"/>
    </row>
    <row r="8" spans="1:15" ht="13.5" thickBot="1">
      <c r="B8" s="789"/>
      <c r="C8" s="533" t="s">
        <v>43</v>
      </c>
      <c r="D8" s="534">
        <v>50.4</v>
      </c>
      <c r="E8" s="535">
        <v>51</v>
      </c>
      <c r="F8" s="535">
        <v>51.3</v>
      </c>
      <c r="G8" s="536">
        <v>51.4</v>
      </c>
      <c r="H8" s="536">
        <v>51.3</v>
      </c>
      <c r="I8" s="536">
        <v>51</v>
      </c>
      <c r="J8" s="536">
        <v>50.9</v>
      </c>
      <c r="K8" s="536">
        <v>50.71</v>
      </c>
      <c r="L8" s="537">
        <v>50.15</v>
      </c>
      <c r="M8" s="537">
        <v>49.6</v>
      </c>
      <c r="O8" s="31"/>
    </row>
    <row r="9" spans="1:15" ht="13.5" customHeight="1">
      <c r="B9" s="790" t="s">
        <v>45</v>
      </c>
      <c r="C9" s="527" t="s">
        <v>41</v>
      </c>
      <c r="D9" s="528">
        <v>16.100000000000001</v>
      </c>
      <c r="E9" s="529">
        <v>16.3</v>
      </c>
      <c r="F9" s="529">
        <v>16.2</v>
      </c>
      <c r="G9" s="530">
        <v>16.2</v>
      </c>
      <c r="H9" s="530">
        <v>16.2</v>
      </c>
      <c r="I9" s="530">
        <v>16</v>
      </c>
      <c r="J9" s="530">
        <v>15.9</v>
      </c>
      <c r="K9" s="530">
        <v>15.48</v>
      </c>
      <c r="L9" s="531">
        <v>14.89</v>
      </c>
      <c r="M9" s="531">
        <v>14.5</v>
      </c>
      <c r="O9" s="34"/>
    </row>
    <row r="10" spans="1:15">
      <c r="B10" s="788"/>
      <c r="C10" s="532" t="s">
        <v>42</v>
      </c>
      <c r="D10" s="528">
        <v>35.5</v>
      </c>
      <c r="E10" s="529">
        <v>35.9</v>
      </c>
      <c r="F10" s="529">
        <v>35.9</v>
      </c>
      <c r="G10" s="530">
        <v>35.6</v>
      </c>
      <c r="H10" s="530">
        <v>35.4</v>
      </c>
      <c r="I10" s="530">
        <v>34.9</v>
      </c>
      <c r="J10" s="530">
        <v>34.5</v>
      </c>
      <c r="K10" s="530">
        <v>34.08</v>
      </c>
      <c r="L10" s="531">
        <v>33.130000000000003</v>
      </c>
      <c r="M10" s="531">
        <v>32.299999999999997</v>
      </c>
    </row>
    <row r="11" spans="1:15" ht="13.5" thickBot="1">
      <c r="B11" s="789"/>
      <c r="C11" s="533" t="s">
        <v>43</v>
      </c>
      <c r="D11" s="534">
        <v>51.7</v>
      </c>
      <c r="E11" s="535">
        <v>52.2</v>
      </c>
      <c r="F11" s="535">
        <v>52.1</v>
      </c>
      <c r="G11" s="536">
        <v>51.8</v>
      </c>
      <c r="H11" s="536">
        <v>51.5</v>
      </c>
      <c r="I11" s="536">
        <v>50.9</v>
      </c>
      <c r="J11" s="536">
        <v>50.4</v>
      </c>
      <c r="K11" s="536">
        <v>49.57</v>
      </c>
      <c r="L11" s="537">
        <v>48.03</v>
      </c>
      <c r="M11" s="537">
        <v>46.8</v>
      </c>
    </row>
    <row r="12" spans="1:15">
      <c r="B12" s="171"/>
      <c r="C12" s="172"/>
      <c r="D12" s="173"/>
      <c r="E12" s="173"/>
      <c r="F12" s="173"/>
      <c r="G12" s="173"/>
      <c r="H12" s="173"/>
      <c r="I12" s="173"/>
      <c r="J12" s="173"/>
      <c r="K12" s="172"/>
      <c r="L12" s="172"/>
      <c r="M12" s="174"/>
      <c r="O12" s="31"/>
    </row>
    <row r="13" spans="1:15">
      <c r="B13" s="277" t="s">
        <v>179</v>
      </c>
      <c r="C13" s="277"/>
      <c r="D13" s="277"/>
      <c r="E13" s="277"/>
      <c r="F13" s="277"/>
      <c r="G13" s="277"/>
      <c r="H13" s="277"/>
      <c r="I13" s="173"/>
      <c r="J13" s="173"/>
      <c r="K13" s="172"/>
      <c r="L13" s="172"/>
      <c r="M13" s="167"/>
      <c r="O13" s="31"/>
    </row>
    <row r="14" spans="1:15">
      <c r="B14" s="277"/>
      <c r="C14" s="277" t="s">
        <v>206</v>
      </c>
      <c r="D14" s="277"/>
      <c r="E14" s="277"/>
      <c r="F14" s="277"/>
      <c r="G14" s="277"/>
      <c r="H14" s="277"/>
      <c r="I14" s="173"/>
      <c r="J14" s="173"/>
      <c r="K14" s="172"/>
      <c r="L14" s="172"/>
      <c r="M14" s="167"/>
      <c r="O14" s="31"/>
    </row>
    <row r="15" spans="1:15">
      <c r="B15" s="791" t="s">
        <v>120</v>
      </c>
      <c r="C15" s="791"/>
      <c r="D15" s="791"/>
      <c r="E15" s="791"/>
      <c r="F15" s="791"/>
      <c r="G15" s="791"/>
      <c r="H15" s="791"/>
      <c r="I15" s="777"/>
      <c r="J15" s="167"/>
      <c r="K15" s="167"/>
      <c r="L15" s="167"/>
      <c r="M15" s="175"/>
      <c r="O15" s="31"/>
    </row>
    <row r="16" spans="1:15">
      <c r="B16" s="791" t="s">
        <v>143</v>
      </c>
      <c r="C16" s="791"/>
      <c r="D16" s="791"/>
      <c r="E16" s="791"/>
      <c r="F16" s="791"/>
      <c r="G16" s="791"/>
      <c r="H16" s="791"/>
      <c r="I16" s="167"/>
      <c r="J16" s="167"/>
      <c r="K16" s="167"/>
      <c r="L16" s="167"/>
      <c r="M16" s="167"/>
    </row>
    <row r="17" spans="2:13">
      <c r="B17" s="791" t="s">
        <v>144</v>
      </c>
      <c r="C17" s="791"/>
      <c r="D17" s="791"/>
      <c r="E17" s="791"/>
      <c r="F17" s="791"/>
      <c r="G17" s="791"/>
      <c r="H17" s="791"/>
      <c r="I17" s="167"/>
      <c r="J17" s="167"/>
      <c r="K17" s="167"/>
      <c r="L17" s="167"/>
      <c r="M17" s="167"/>
    </row>
    <row r="18" spans="2:13" ht="13.5" customHeight="1">
      <c r="C18" s="167"/>
      <c r="D18" s="167"/>
      <c r="E18" s="167"/>
      <c r="F18" s="167"/>
      <c r="G18" s="167"/>
      <c r="H18" s="167"/>
      <c r="I18" s="167"/>
      <c r="J18" s="167"/>
      <c r="K18" s="167"/>
      <c r="L18" s="167"/>
      <c r="M18" s="167"/>
    </row>
    <row r="19" spans="2:13">
      <c r="B19" s="9"/>
      <c r="C19" s="9"/>
      <c r="D19" s="9"/>
      <c r="E19" s="9"/>
      <c r="F19" s="9"/>
      <c r="G19" s="9"/>
      <c r="H19" s="9"/>
      <c r="I19" s="9"/>
      <c r="J19" s="9"/>
      <c r="K19" s="9"/>
      <c r="L19" s="9"/>
      <c r="M19" s="9"/>
    </row>
    <row r="21" spans="2:13" ht="13.5" customHeight="1"/>
  </sheetData>
  <mergeCells count="5">
    <mergeCell ref="B6:B8"/>
    <mergeCell ref="B9:B11"/>
    <mergeCell ref="B16:H16"/>
    <mergeCell ref="B17:H17"/>
    <mergeCell ref="B15:I15"/>
  </mergeCells>
  <phoneticPr fontId="3"/>
  <pageMargins left="0.75" right="0.75" top="1" bottom="1" header="0.51200000000000001" footer="0.5120000000000000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1-2-（1）常住人口の推移</vt:lpstr>
      <vt:lpstr>1-2-（２）流出入人口の推移</vt:lpstr>
      <vt:lpstr>1-2-（３）昼間人口の推移</vt:lpstr>
      <vt:lpstr>1-2-（４）将来人口の推計</vt:lpstr>
      <vt:lpstr>1-2-（５）人口密度等</vt:lpstr>
      <vt:lpstr>1-2-（６）年齢別及び男女別人口</vt:lpstr>
      <vt:lpstr>1-2-（７）年齢階層別人口</vt:lpstr>
      <vt:lpstr>1-2-（８）３階層人口の推移</vt:lpstr>
      <vt:lpstr>1-2-（９）人口構造指数の推移</vt:lpstr>
      <vt:lpstr>1-2-（１０）移動人口の推移</vt:lpstr>
      <vt:lpstr>1-2-（１１）合計特殊出生率</vt:lpstr>
      <vt:lpstr>1-2-（１２）世帯数と人口</vt:lpstr>
      <vt:lpstr>1-2-（１３）世帯構成人員別世帯数</vt:lpstr>
      <vt:lpstr>1-2-（１４）家族類型別世帯数</vt:lpstr>
      <vt:lpstr>'1-2-（１２）世帯数と人口'!Print_Area</vt:lpstr>
      <vt:lpstr>'1-2-（６）年齢別及び男女別人口'!Print_Area</vt:lpstr>
      <vt:lpstr>'1-2-（８）３階層人口の推移'!Print_Area</vt:lpstr>
      <vt:lpstr>'1-2-（９）人口構造指数の推移'!Print_Area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2024-10-27T04:35:59Z</dcterms:created>
  <dcterms:modified xsi:type="dcterms:W3CDTF">2024-10-27T04:38:34Z</dcterms:modified>
</cp:coreProperties>
</file>