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780" windowHeight="6790"/>
  </bookViews>
  <sheets>
    <sheet name="13-（１）交通事故発生件数" sheetId="1" r:id="rId1"/>
    <sheet name="13-（２）刑法犯罪別発生状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" l="1"/>
  <c r="K18" i="2"/>
  <c r="J18" i="2"/>
  <c r="E18" i="2"/>
  <c r="F18" i="2" s="1"/>
  <c r="D18" i="2"/>
  <c r="F17" i="2"/>
  <c r="F16" i="2"/>
  <c r="F15" i="2"/>
  <c r="F14" i="2"/>
  <c r="K13" i="2"/>
  <c r="K19" i="2" s="1"/>
  <c r="J13" i="2"/>
  <c r="L13" i="2" s="1"/>
  <c r="E13" i="2"/>
  <c r="D13" i="2"/>
  <c r="F13" i="2" s="1"/>
  <c r="F12" i="2"/>
  <c r="F11" i="2"/>
  <c r="K10" i="2"/>
  <c r="J10" i="2"/>
  <c r="L10" i="2" s="1"/>
  <c r="E10" i="2"/>
  <c r="E19" i="2" s="1"/>
  <c r="D10" i="2"/>
  <c r="D19" i="2" s="1"/>
  <c r="F19" i="2" s="1"/>
  <c r="F9" i="2"/>
  <c r="F8" i="2"/>
  <c r="F7" i="2"/>
  <c r="F6" i="2"/>
  <c r="J19" i="2" l="1"/>
  <c r="L19" i="2" s="1"/>
  <c r="F10" i="2"/>
</calcChain>
</file>

<file path=xl/sharedStrings.xml><?xml version="1.0" encoding="utf-8"?>
<sst xmlns="http://schemas.openxmlformats.org/spreadsheetml/2006/main" count="77" uniqueCount="43">
  <si>
    <t>所管課</t>
    <rPh sb="0" eb="2">
      <t>ショカン</t>
    </rPh>
    <rPh sb="2" eb="3">
      <t>カ</t>
    </rPh>
    <phoneticPr fontId="2"/>
  </si>
  <si>
    <t>本所・向島各警察署（土木管理課）</t>
    <rPh sb="10" eb="12">
      <t>ドボク</t>
    </rPh>
    <rPh sb="12" eb="14">
      <t>カンリ</t>
    </rPh>
    <rPh sb="14" eb="15">
      <t>カ</t>
    </rPh>
    <phoneticPr fontId="2"/>
  </si>
  <si>
    <t>タイトル</t>
  </si>
  <si>
    <t>（1）  交通事故発生件数</t>
    <rPh sb="5" eb="7">
      <t>コウツウ</t>
    </rPh>
    <rPh sb="7" eb="9">
      <t>ジコ</t>
    </rPh>
    <rPh sb="9" eb="11">
      <t>ハッセイ</t>
    </rPh>
    <rPh sb="11" eb="13">
      <t>ケンスウ</t>
    </rPh>
    <phoneticPr fontId="2"/>
  </si>
  <si>
    <t>単位：件、人   各年中</t>
  </si>
  <si>
    <t>区分</t>
  </si>
  <si>
    <t>令和元年</t>
  </si>
  <si>
    <t>令和2年</t>
  </si>
  <si>
    <t>令和3年</t>
  </si>
  <si>
    <t>令和4年</t>
  </si>
  <si>
    <t>令和5年</t>
  </si>
  <si>
    <t>人身</t>
  </si>
  <si>
    <t>総数</t>
  </si>
  <si>
    <t>本所</t>
  </si>
  <si>
    <t>向島</t>
  </si>
  <si>
    <t>計</t>
  </si>
  <si>
    <t>死傷者</t>
  </si>
  <si>
    <t>死亡</t>
  </si>
  <si>
    <t>負傷</t>
  </si>
  <si>
    <t>物件事故</t>
  </si>
  <si>
    <t>本所・向島各警察署（安全支援課）</t>
    <rPh sb="10" eb="12">
      <t>アンゼン</t>
    </rPh>
    <rPh sb="12" eb="14">
      <t>シエン</t>
    </rPh>
    <rPh sb="14" eb="15">
      <t>カ</t>
    </rPh>
    <phoneticPr fontId="2"/>
  </si>
  <si>
    <t>タイトル</t>
    <phoneticPr fontId="2"/>
  </si>
  <si>
    <t>（2）  刑法犯罪別発生状況</t>
    <rPh sb="5" eb="7">
      <t>ケイホウ</t>
    </rPh>
    <rPh sb="7" eb="9">
      <t>ハンザイ</t>
    </rPh>
    <rPh sb="9" eb="10">
      <t>ベツ</t>
    </rPh>
    <rPh sb="10" eb="12">
      <t>ハッセイ</t>
    </rPh>
    <rPh sb="12" eb="14">
      <t>ジョウキョウ</t>
    </rPh>
    <phoneticPr fontId="2"/>
  </si>
  <si>
    <t>単位:件    各年中</t>
    <phoneticPr fontId="2"/>
  </si>
  <si>
    <t>令和２年</t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</si>
  <si>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</si>
  <si>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</si>
  <si>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</si>
  <si>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凶悪犯</t>
    <rPh sb="0" eb="3">
      <t>キョウアクハン</t>
    </rPh>
    <phoneticPr fontId="2"/>
  </si>
  <si>
    <t>殺人</t>
  </si>
  <si>
    <t>強盗</t>
  </si>
  <si>
    <t>性犯罪</t>
    <rPh sb="0" eb="1">
      <t>セイ</t>
    </rPh>
    <rPh sb="1" eb="3">
      <t>ハンザイ</t>
    </rPh>
    <phoneticPr fontId="2"/>
  </si>
  <si>
    <t>放火</t>
  </si>
  <si>
    <t>粗暴犯</t>
    <rPh sb="0" eb="2">
      <t>ソボウ</t>
    </rPh>
    <rPh sb="2" eb="3">
      <t>ハン</t>
    </rPh>
    <phoneticPr fontId="2"/>
  </si>
  <si>
    <t>暴行・傷害</t>
  </si>
  <si>
    <t>脅迫・恐喝</t>
  </si>
  <si>
    <t>窃   盗</t>
    <phoneticPr fontId="2"/>
  </si>
  <si>
    <t>その他</t>
    <rPh sb="2" eb="3">
      <t>タ</t>
    </rPh>
    <phoneticPr fontId="2"/>
  </si>
  <si>
    <t>詐欺</t>
  </si>
  <si>
    <t>その他の知能犯</t>
  </si>
  <si>
    <t>その他の刑法犯</t>
  </si>
  <si>
    <t>合計</t>
  </si>
  <si>
    <t>※警視庁WEBサイト「警視庁の統計」より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</si>
</sst>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－&quot;@&quot;－&quot;"/>
    <numFmt numFmtId="177" formatCode="#,##0_);\(#,##0\)"/>
    <numFmt numFmtId="178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89">
    <xf numFmtId="0" fontId="0" fillId="0" borderId="0" xfId="0"/>
    <xf numFmtId="0" fontId="0" fillId="0" borderId="0" xfId="0" applyFont="1"/>
    <xf numFmtId="176" fontId="3" fillId="0" borderId="0" xfId="0" applyNumberFormat="1" applyFont="1" applyAlignment="1"/>
    <xf numFmtId="0" fontId="3" fillId="0" borderId="0" xfId="1" applyFont="1"/>
    <xf numFmtId="0" fontId="0" fillId="0" borderId="0" xfId="1" applyFont="1"/>
    <xf numFmtId="37" fontId="0" fillId="0" borderId="0" xfId="1" applyNumberFormat="1" applyFont="1"/>
    <xf numFmtId="37" fontId="0" fillId="0" borderId="0" xfId="1" applyNumberFormat="1" applyFont="1" applyFill="1"/>
    <xf numFmtId="37" fontId="0" fillId="0" borderId="0" xfId="1" applyNumberFormat="1" applyFont="1" applyFill="1" applyAlignment="1">
      <alignment horizontal="right"/>
    </xf>
    <xf numFmtId="0" fontId="0" fillId="0" borderId="3" xfId="2" applyFont="1" applyBorder="1" applyAlignment="1">
      <alignment horizontal="center"/>
    </xf>
    <xf numFmtId="37" fontId="0" fillId="0" borderId="4" xfId="3" applyNumberFormat="1" applyFont="1" applyFill="1" applyBorder="1" applyAlignment="1">
      <alignment horizontal="center"/>
    </xf>
    <xf numFmtId="37" fontId="0" fillId="0" borderId="2" xfId="3" applyNumberFormat="1" applyFont="1" applyFill="1" applyBorder="1" applyAlignment="1">
      <alignment horizontal="center"/>
    </xf>
    <xf numFmtId="37" fontId="0" fillId="0" borderId="3" xfId="3" applyNumberFormat="1" applyFont="1" applyFill="1" applyBorder="1" applyAlignment="1">
      <alignment horizontal="center" vertical="center" shrinkToFit="1"/>
    </xf>
    <xf numFmtId="37" fontId="0" fillId="0" borderId="4" xfId="3" applyNumberFormat="1" applyFont="1" applyFill="1" applyBorder="1" applyAlignment="1">
      <alignment horizontal="center" vertical="center" shrinkToFit="1"/>
    </xf>
    <xf numFmtId="37" fontId="0" fillId="0" borderId="5" xfId="3" applyNumberFormat="1" applyFont="1" applyFill="1" applyBorder="1" applyAlignment="1">
      <alignment horizontal="center" vertical="center" shrinkToFit="1"/>
    </xf>
    <xf numFmtId="0" fontId="0" fillId="0" borderId="7" xfId="2" applyFont="1" applyBorder="1" applyAlignment="1">
      <alignment vertical="center" wrapText="1"/>
    </xf>
    <xf numFmtId="0" fontId="0" fillId="0" borderId="8" xfId="2" applyFont="1" applyBorder="1"/>
    <xf numFmtId="37" fontId="0" fillId="0" borderId="9" xfId="3" applyNumberFormat="1" applyFont="1" applyFill="1" applyBorder="1"/>
    <xf numFmtId="37" fontId="0" fillId="0" borderId="10" xfId="3" applyNumberFormat="1" applyFont="1" applyFill="1" applyBorder="1"/>
    <xf numFmtId="37" fontId="0" fillId="0" borderId="11" xfId="3" applyNumberFormat="1" applyFont="1" applyFill="1" applyBorder="1"/>
    <xf numFmtId="37" fontId="0" fillId="0" borderId="12" xfId="3" applyNumberFormat="1" applyFont="1" applyFill="1" applyBorder="1"/>
    <xf numFmtId="0" fontId="0" fillId="0" borderId="14" xfId="2" applyFont="1" applyBorder="1"/>
    <xf numFmtId="37" fontId="0" fillId="0" borderId="15" xfId="3" applyNumberFormat="1" applyFont="1" applyFill="1" applyBorder="1"/>
    <xf numFmtId="37" fontId="0" fillId="0" borderId="14" xfId="3" applyNumberFormat="1" applyFont="1" applyFill="1" applyBorder="1"/>
    <xf numFmtId="37" fontId="0" fillId="0" borderId="16" xfId="3" applyNumberFormat="1" applyFont="1" applyFill="1" applyBorder="1"/>
    <xf numFmtId="37" fontId="0" fillId="0" borderId="17" xfId="3" applyNumberFormat="1" applyFont="1" applyFill="1" applyBorder="1"/>
    <xf numFmtId="0" fontId="0" fillId="0" borderId="20" xfId="2" applyFont="1" applyBorder="1" applyAlignment="1">
      <alignment vertical="center" wrapText="1"/>
    </xf>
    <xf numFmtId="0" fontId="0" fillId="0" borderId="21" xfId="2" applyFont="1" applyBorder="1"/>
    <xf numFmtId="37" fontId="0" fillId="0" borderId="22" xfId="3" applyNumberFormat="1" applyFont="1" applyFill="1" applyBorder="1"/>
    <xf numFmtId="37" fontId="0" fillId="0" borderId="23" xfId="3" applyNumberFormat="1" applyFont="1" applyFill="1" applyBorder="1"/>
    <xf numFmtId="37" fontId="0" fillId="0" borderId="24" xfId="3" applyNumberFormat="1" applyFont="1" applyFill="1" applyBorder="1"/>
    <xf numFmtId="37" fontId="0" fillId="0" borderId="25" xfId="3" applyNumberFormat="1" applyFont="1" applyFill="1" applyBorder="1"/>
    <xf numFmtId="0" fontId="0" fillId="0" borderId="26" xfId="2" applyFont="1" applyBorder="1" applyAlignment="1">
      <alignment vertical="center" wrapText="1"/>
    </xf>
    <xf numFmtId="0" fontId="0" fillId="0" borderId="27" xfId="2" applyFont="1" applyBorder="1"/>
    <xf numFmtId="0" fontId="0" fillId="0" borderId="28" xfId="2" applyFont="1" applyBorder="1" applyAlignment="1">
      <alignment vertical="center" wrapText="1"/>
    </xf>
    <xf numFmtId="0" fontId="0" fillId="0" borderId="29" xfId="2" applyFont="1" applyBorder="1"/>
    <xf numFmtId="37" fontId="0" fillId="0" borderId="30" xfId="3" applyNumberFormat="1" applyFont="1" applyFill="1" applyBorder="1"/>
    <xf numFmtId="37" fontId="0" fillId="0" borderId="31" xfId="3" applyNumberFormat="1" applyFont="1" applyFill="1" applyBorder="1"/>
    <xf numFmtId="37" fontId="0" fillId="0" borderId="32" xfId="3" applyNumberFormat="1" applyFont="1" applyFill="1" applyBorder="1"/>
    <xf numFmtId="37" fontId="0" fillId="0" borderId="33" xfId="3" applyNumberFormat="1" applyFont="1" applyFill="1" applyBorder="1"/>
    <xf numFmtId="0" fontId="0" fillId="0" borderId="35" xfId="2" applyFont="1" applyBorder="1"/>
    <xf numFmtId="37" fontId="0" fillId="0" borderId="7" xfId="3" applyNumberFormat="1" applyFont="1" applyFill="1" applyBorder="1"/>
    <xf numFmtId="37" fontId="0" fillId="0" borderId="8" xfId="3" applyNumberFormat="1" applyFont="1" applyFill="1" applyBorder="1"/>
    <xf numFmtId="37" fontId="0" fillId="0" borderId="36" xfId="3" applyNumberFormat="1" applyFont="1" applyFill="1" applyBorder="1"/>
    <xf numFmtId="37" fontId="0" fillId="0" borderId="37" xfId="3" applyNumberFormat="1" applyFont="1" applyFill="1" applyBorder="1"/>
    <xf numFmtId="0" fontId="0" fillId="0" borderId="0" xfId="1" applyFont="1" applyBorder="1" applyAlignment="1">
      <alignment vertical="center" wrapText="1"/>
    </xf>
    <xf numFmtId="0" fontId="0" fillId="0" borderId="0" xfId="1" applyFont="1" applyBorder="1"/>
    <xf numFmtId="38" fontId="0" fillId="0" borderId="0" xfId="1" applyNumberFormat="1" applyFont="1" applyBorder="1"/>
    <xf numFmtId="37" fontId="0" fillId="0" borderId="0" xfId="3" applyNumberFormat="1" applyFont="1" applyBorder="1"/>
    <xf numFmtId="37" fontId="0" fillId="0" borderId="0" xfId="3" applyNumberFormat="1" applyFont="1" applyFill="1" applyBorder="1"/>
    <xf numFmtId="177" fontId="0" fillId="0" borderId="0" xfId="1" applyNumberFormat="1" applyFont="1"/>
    <xf numFmtId="177" fontId="0" fillId="0" borderId="0" xfId="1" quotePrefix="1" applyNumberFormat="1" applyFont="1" applyFill="1" applyAlignment="1">
      <alignment horizontal="right"/>
    </xf>
    <xf numFmtId="177" fontId="0" fillId="0" borderId="0" xfId="0" applyNumberFormat="1" applyFont="1"/>
    <xf numFmtId="177" fontId="0" fillId="0" borderId="0" xfId="0" applyNumberFormat="1" applyFont="1" applyFill="1"/>
    <xf numFmtId="0" fontId="0" fillId="0" borderId="0" xfId="0" applyFont="1" applyFill="1"/>
    <xf numFmtId="0" fontId="3" fillId="0" borderId="0" xfId="4" applyFont="1"/>
    <xf numFmtId="0" fontId="0" fillId="0" borderId="0" xfId="4" applyFont="1"/>
    <xf numFmtId="0" fontId="0" fillId="0" borderId="0" xfId="4" applyFont="1" applyFill="1"/>
    <xf numFmtId="0" fontId="0" fillId="0" borderId="0" xfId="4" applyFont="1" applyFill="1" applyAlignment="1">
      <alignment horizontal="right"/>
    </xf>
    <xf numFmtId="0" fontId="0" fillId="0" borderId="40" xfId="4" applyFont="1" applyFill="1" applyBorder="1" applyAlignment="1">
      <alignment horizontal="right"/>
    </xf>
    <xf numFmtId="0" fontId="0" fillId="0" borderId="49" xfId="5" applyFont="1" applyFill="1" applyBorder="1" applyAlignment="1">
      <alignment horizontal="center"/>
    </xf>
    <xf numFmtId="0" fontId="0" fillId="0" borderId="16" xfId="5" applyFont="1" applyFill="1" applyBorder="1" applyAlignment="1">
      <alignment horizontal="center"/>
    </xf>
    <xf numFmtId="0" fontId="0" fillId="0" borderId="17" xfId="5" applyFont="1" applyFill="1" applyBorder="1" applyAlignment="1">
      <alignment horizontal="center"/>
    </xf>
    <xf numFmtId="0" fontId="0" fillId="0" borderId="15" xfId="5" applyFont="1" applyFill="1" applyBorder="1" applyAlignment="1">
      <alignment horizontal="center"/>
    </xf>
    <xf numFmtId="0" fontId="0" fillId="0" borderId="50" xfId="5" applyFont="1" applyFill="1" applyBorder="1" applyAlignment="1">
      <alignment horizontal="center"/>
    </xf>
    <xf numFmtId="0" fontId="0" fillId="0" borderId="52" xfId="5" applyFont="1" applyBorder="1"/>
    <xf numFmtId="38" fontId="0" fillId="0" borderId="53" xfId="3" applyFont="1" applyFill="1" applyBorder="1" applyAlignment="1">
      <alignment vertical="center"/>
    </xf>
    <xf numFmtId="38" fontId="0" fillId="0" borderId="54" xfId="3" applyFont="1" applyFill="1" applyBorder="1" applyAlignment="1">
      <alignment vertical="center"/>
    </xf>
    <xf numFmtId="38" fontId="0" fillId="0" borderId="55" xfId="3" applyFont="1" applyFill="1" applyBorder="1" applyAlignment="1">
      <alignment vertical="center"/>
    </xf>
    <xf numFmtId="38" fontId="0" fillId="0" borderId="56" xfId="3" applyFont="1" applyFill="1" applyBorder="1" applyAlignment="1">
      <alignment vertical="center"/>
    </xf>
    <xf numFmtId="38" fontId="0" fillId="0" borderId="57" xfId="3" applyFont="1" applyFill="1" applyBorder="1" applyAlignment="1">
      <alignment vertical="center"/>
    </xf>
    <xf numFmtId="38" fontId="4" fillId="0" borderId="54" xfId="3" applyFont="1" applyFill="1" applyBorder="1" applyAlignment="1">
      <alignment vertical="center"/>
    </xf>
    <xf numFmtId="38" fontId="4" fillId="0" borderId="55" xfId="3" applyFont="1" applyFill="1" applyBorder="1" applyAlignment="1">
      <alignment vertical="center"/>
    </xf>
    <xf numFmtId="0" fontId="0" fillId="0" borderId="58" xfId="5" applyFont="1" applyBorder="1"/>
    <xf numFmtId="38" fontId="0" fillId="0" borderId="59" xfId="3" applyFont="1" applyFill="1" applyBorder="1" applyAlignment="1">
      <alignment vertical="center"/>
    </xf>
    <xf numFmtId="38" fontId="0" fillId="0" borderId="60" xfId="3" applyFont="1" applyFill="1" applyBorder="1" applyAlignment="1">
      <alignment vertical="center"/>
    </xf>
    <xf numFmtId="38" fontId="0" fillId="0" borderId="61" xfId="3" applyFont="1" applyFill="1" applyBorder="1" applyAlignment="1">
      <alignment vertical="center"/>
    </xf>
    <xf numFmtId="38" fontId="0" fillId="0" borderId="62" xfId="3" applyFont="1" applyFill="1" applyBorder="1" applyAlignment="1">
      <alignment vertical="center"/>
    </xf>
    <xf numFmtId="38" fontId="0" fillId="0" borderId="63" xfId="3" applyFont="1" applyFill="1" applyBorder="1" applyAlignment="1">
      <alignment vertical="center"/>
    </xf>
    <xf numFmtId="38" fontId="4" fillId="0" borderId="60" xfId="3" applyFont="1" applyFill="1" applyBorder="1" applyAlignment="1">
      <alignment vertical="center"/>
    </xf>
    <xf numFmtId="38" fontId="4" fillId="0" borderId="61" xfId="3" applyFont="1" applyFill="1" applyBorder="1" applyAlignment="1">
      <alignment vertical="center"/>
    </xf>
    <xf numFmtId="0" fontId="0" fillId="0" borderId="64" xfId="5" applyFont="1" applyBorder="1"/>
    <xf numFmtId="38" fontId="0" fillId="0" borderId="65" xfId="3" applyFont="1" applyFill="1" applyBorder="1" applyAlignment="1">
      <alignment vertical="center"/>
    </xf>
    <xf numFmtId="38" fontId="0" fillId="0" borderId="66" xfId="3" applyFont="1" applyFill="1" applyBorder="1" applyAlignment="1">
      <alignment vertical="center"/>
    </xf>
    <xf numFmtId="38" fontId="0" fillId="0" borderId="67" xfId="3" applyFont="1" applyFill="1" applyBorder="1" applyAlignment="1">
      <alignment vertical="center"/>
    </xf>
    <xf numFmtId="38" fontId="0" fillId="0" borderId="68" xfId="3" applyFont="1" applyFill="1" applyBorder="1" applyAlignment="1">
      <alignment vertical="center"/>
    </xf>
    <xf numFmtId="38" fontId="4" fillId="0" borderId="66" xfId="3" applyFont="1" applyFill="1" applyBorder="1" applyAlignment="1">
      <alignment vertical="center"/>
    </xf>
    <xf numFmtId="0" fontId="0" fillId="0" borderId="69" xfId="5" applyFont="1" applyBorder="1"/>
    <xf numFmtId="38" fontId="0" fillId="0" borderId="70" xfId="3" applyFont="1" applyFill="1" applyBorder="1" applyAlignment="1">
      <alignment vertical="center"/>
    </xf>
    <xf numFmtId="38" fontId="0" fillId="0" borderId="71" xfId="3" applyFont="1" applyFill="1" applyBorder="1" applyAlignment="1">
      <alignment vertical="center"/>
    </xf>
    <xf numFmtId="38" fontId="0" fillId="0" borderId="72" xfId="3" applyFont="1" applyFill="1" applyBorder="1" applyAlignment="1">
      <alignment vertical="center"/>
    </xf>
    <xf numFmtId="38" fontId="0" fillId="0" borderId="73" xfId="3" applyFont="1" applyFill="1" applyBorder="1" applyAlignment="1">
      <alignment vertical="center"/>
    </xf>
    <xf numFmtId="38" fontId="0" fillId="0" borderId="74" xfId="3" applyFont="1" applyFill="1" applyBorder="1" applyAlignment="1">
      <alignment vertical="center"/>
    </xf>
    <xf numFmtId="38" fontId="0" fillId="0" borderId="75" xfId="3" applyFont="1" applyFill="1" applyBorder="1" applyAlignment="1">
      <alignment vertical="center"/>
    </xf>
    <xf numFmtId="38" fontId="4" fillId="0" borderId="71" xfId="3" applyFont="1" applyFill="1" applyBorder="1" applyAlignment="1">
      <alignment vertical="center"/>
    </xf>
    <xf numFmtId="38" fontId="4" fillId="0" borderId="70" xfId="3" applyFont="1" applyFill="1" applyBorder="1" applyAlignment="1">
      <alignment vertical="center"/>
    </xf>
    <xf numFmtId="38" fontId="4" fillId="0" borderId="75" xfId="3" applyFont="1" applyFill="1" applyBorder="1" applyAlignment="1">
      <alignment vertical="center"/>
    </xf>
    <xf numFmtId="0" fontId="0" fillId="0" borderId="76" xfId="5" applyFont="1" applyBorder="1"/>
    <xf numFmtId="38" fontId="0" fillId="0" borderId="77" xfId="3" applyFont="1" applyFill="1" applyBorder="1" applyAlignment="1">
      <alignment vertical="center"/>
    </xf>
    <xf numFmtId="38" fontId="0" fillId="0" borderId="78" xfId="3" applyFont="1" applyFill="1" applyBorder="1" applyAlignment="1">
      <alignment vertical="center"/>
    </xf>
    <xf numFmtId="38" fontId="0" fillId="0" borderId="79" xfId="3" applyFont="1" applyFill="1" applyBorder="1" applyAlignment="1">
      <alignment vertical="center"/>
    </xf>
    <xf numFmtId="38" fontId="0" fillId="0" borderId="80" xfId="3" applyFont="1" applyFill="1" applyBorder="1" applyAlignment="1">
      <alignment vertical="center"/>
    </xf>
    <xf numFmtId="38" fontId="0" fillId="0" borderId="35" xfId="3" applyFont="1" applyFill="1" applyBorder="1" applyAlignment="1">
      <alignment vertical="center"/>
    </xf>
    <xf numFmtId="38" fontId="4" fillId="0" borderId="78" xfId="3" applyFont="1" applyFill="1" applyBorder="1" applyAlignment="1">
      <alignment vertical="center"/>
    </xf>
    <xf numFmtId="38" fontId="4" fillId="0" borderId="79" xfId="3" applyFont="1" applyFill="1" applyBorder="1" applyAlignment="1">
      <alignment vertical="center"/>
    </xf>
    <xf numFmtId="38" fontId="0" fillId="0" borderId="15" xfId="3" applyFont="1" applyFill="1" applyBorder="1" applyAlignment="1">
      <alignment vertical="center"/>
    </xf>
    <xf numFmtId="38" fontId="0" fillId="0" borderId="16" xfId="3" applyFont="1" applyFill="1" applyBorder="1" applyAlignment="1">
      <alignment vertical="center"/>
    </xf>
    <xf numFmtId="38" fontId="0" fillId="0" borderId="81" xfId="3" applyFont="1" applyFill="1" applyBorder="1" applyAlignment="1">
      <alignment vertical="center"/>
    </xf>
    <xf numFmtId="38" fontId="0" fillId="0" borderId="49" xfId="3" applyFont="1" applyFill="1" applyBorder="1" applyAlignment="1">
      <alignment vertical="center"/>
    </xf>
    <xf numFmtId="38" fontId="0" fillId="0" borderId="14" xfId="3" applyFont="1" applyFill="1" applyBorder="1" applyAlignment="1">
      <alignment vertical="center"/>
    </xf>
    <xf numFmtId="38" fontId="4" fillId="0" borderId="16" xfId="3" applyFont="1" applyFill="1" applyBorder="1" applyAlignment="1">
      <alignment vertical="center"/>
    </xf>
    <xf numFmtId="38" fontId="4" fillId="0" borderId="81" xfId="3" applyFont="1" applyFill="1" applyBorder="1" applyAlignment="1">
      <alignment vertical="center"/>
    </xf>
    <xf numFmtId="0" fontId="0" fillId="0" borderId="82" xfId="5" applyFont="1" applyBorder="1"/>
    <xf numFmtId="38" fontId="0" fillId="0" borderId="7" xfId="3" applyFont="1" applyFill="1" applyBorder="1" applyAlignment="1">
      <alignment vertical="center"/>
    </xf>
    <xf numFmtId="38" fontId="0" fillId="0" borderId="36" xfId="3" applyFont="1" applyFill="1" applyBorder="1" applyAlignment="1">
      <alignment vertical="center"/>
    </xf>
    <xf numFmtId="38" fontId="0" fillId="0" borderId="83" xfId="3" applyFont="1" applyFill="1" applyBorder="1" applyAlignment="1">
      <alignment vertical="center"/>
    </xf>
    <xf numFmtId="38" fontId="0" fillId="0" borderId="26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38" fontId="0" fillId="0" borderId="37" xfId="3" applyFont="1" applyFill="1" applyBorder="1" applyAlignment="1">
      <alignment vertical="center"/>
    </xf>
    <xf numFmtId="38" fontId="4" fillId="0" borderId="36" xfId="3" applyFont="1" applyFill="1" applyBorder="1" applyAlignment="1">
      <alignment vertical="center"/>
    </xf>
    <xf numFmtId="38" fontId="4" fillId="0" borderId="7" xfId="3" applyFont="1" applyFill="1" applyBorder="1" applyAlignment="1">
      <alignment vertical="center"/>
    </xf>
    <xf numFmtId="38" fontId="4" fillId="0" borderId="37" xfId="3" applyFont="1" applyFill="1" applyBorder="1" applyAlignment="1">
      <alignment vertical="center"/>
    </xf>
    <xf numFmtId="38" fontId="0" fillId="0" borderId="86" xfId="3" applyFont="1" applyFill="1" applyBorder="1" applyAlignment="1">
      <alignment vertical="center"/>
    </xf>
    <xf numFmtId="38" fontId="0" fillId="0" borderId="87" xfId="3" applyFont="1" applyFill="1" applyBorder="1" applyAlignment="1">
      <alignment vertical="center"/>
    </xf>
    <xf numFmtId="38" fontId="0" fillId="0" borderId="88" xfId="3" applyFont="1" applyFill="1" applyBorder="1" applyAlignment="1">
      <alignment vertical="center"/>
    </xf>
    <xf numFmtId="38" fontId="0" fillId="0" borderId="89" xfId="3" applyFont="1" applyFill="1" applyBorder="1" applyAlignment="1">
      <alignment vertical="center"/>
    </xf>
    <xf numFmtId="38" fontId="0" fillId="0" borderId="90" xfId="3" applyFont="1" applyFill="1" applyBorder="1" applyAlignment="1">
      <alignment vertical="center"/>
    </xf>
    <xf numFmtId="38" fontId="4" fillId="0" borderId="87" xfId="3" applyFont="1" applyFill="1" applyBorder="1" applyAlignment="1">
      <alignment vertical="center"/>
    </xf>
    <xf numFmtId="38" fontId="4" fillId="0" borderId="88" xfId="3" applyFont="1" applyFill="1" applyBorder="1" applyAlignment="1">
      <alignment vertical="center"/>
    </xf>
    <xf numFmtId="0" fontId="0" fillId="0" borderId="91" xfId="5" applyFont="1" applyBorder="1"/>
    <xf numFmtId="38" fontId="0" fillId="0" borderId="46" xfId="3" applyFont="1" applyFill="1" applyBorder="1" applyAlignment="1">
      <alignment vertical="center"/>
    </xf>
    <xf numFmtId="38" fontId="0" fillId="0" borderId="92" xfId="3" applyFont="1" applyFill="1" applyBorder="1" applyAlignment="1">
      <alignment vertical="center"/>
    </xf>
    <xf numFmtId="38" fontId="0" fillId="0" borderId="93" xfId="3" applyFont="1" applyFill="1" applyBorder="1" applyAlignment="1">
      <alignment vertical="center"/>
    </xf>
    <xf numFmtId="38" fontId="0" fillId="0" borderId="28" xfId="3" applyFont="1" applyFill="1" applyBorder="1" applyAlignment="1">
      <alignment vertical="center"/>
    </xf>
    <xf numFmtId="38" fontId="0" fillId="0" borderId="32" xfId="3" applyFont="1" applyFill="1" applyBorder="1" applyAlignment="1">
      <alignment vertical="center"/>
    </xf>
    <xf numFmtId="38" fontId="0" fillId="0" borderId="95" xfId="3" applyFont="1" applyFill="1" applyBorder="1" applyAlignment="1">
      <alignment vertical="center"/>
    </xf>
    <xf numFmtId="38" fontId="0" fillId="0" borderId="30" xfId="3" applyFont="1" applyFill="1" applyBorder="1" applyAlignment="1">
      <alignment vertical="center"/>
    </xf>
    <xf numFmtId="38" fontId="0" fillId="0" borderId="31" xfId="3" applyFont="1" applyFill="1" applyBorder="1" applyAlignment="1">
      <alignment vertical="center"/>
    </xf>
    <xf numFmtId="38" fontId="4" fillId="0" borderId="32" xfId="3" applyFont="1" applyFill="1" applyBorder="1" applyAlignment="1">
      <alignment vertical="center"/>
    </xf>
    <xf numFmtId="38" fontId="4" fillId="0" borderId="30" xfId="3" applyFont="1" applyFill="1" applyBorder="1" applyAlignment="1">
      <alignment vertical="center"/>
    </xf>
    <xf numFmtId="38" fontId="4" fillId="0" borderId="95" xfId="3" applyFont="1" applyFill="1" applyBorder="1" applyAlignment="1">
      <alignment vertical="center"/>
    </xf>
    <xf numFmtId="0" fontId="0" fillId="0" borderId="0" xfId="5" applyFont="1" applyBorder="1" applyAlignment="1">
      <alignment horizontal="distributed" vertical="top" justifyLastLine="1"/>
    </xf>
    <xf numFmtId="38" fontId="4" fillId="0" borderId="0" xfId="3" applyFont="1" applyFill="1" applyBorder="1" applyAlignment="1">
      <alignment vertical="center"/>
    </xf>
    <xf numFmtId="178" fontId="0" fillId="0" borderId="0" xfId="4" applyNumberFormat="1" applyFont="1" applyBorder="1"/>
    <xf numFmtId="178" fontId="0" fillId="0" borderId="0" xfId="4" applyNumberFormat="1" applyFont="1" applyFill="1" applyBorder="1"/>
    <xf numFmtId="0" fontId="0" fillId="0" borderId="0" xfId="4" quotePrefix="1" applyFont="1" applyFill="1" applyAlignment="1">
      <alignment horizontal="right"/>
    </xf>
    <xf numFmtId="0" fontId="0" fillId="0" borderId="0" xfId="4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38" fontId="0" fillId="0" borderId="0" xfId="3" applyFont="1" applyBorder="1" applyAlignment="1">
      <alignment vertical="center"/>
    </xf>
    <xf numFmtId="178" fontId="0" fillId="0" borderId="0" xfId="0" applyNumberFormat="1" applyFont="1" applyFill="1"/>
    <xf numFmtId="0" fontId="0" fillId="0" borderId="1" xfId="2" applyFont="1" applyBorder="1" applyAlignment="1">
      <alignment horizontal="center"/>
    </xf>
    <xf numFmtId="0" fontId="0" fillId="0" borderId="2" xfId="2" applyFont="1" applyBorder="1" applyAlignment="1">
      <alignment horizontal="center"/>
    </xf>
    <xf numFmtId="0" fontId="0" fillId="0" borderId="6" xfId="2" applyFont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 wrapText="1"/>
    </xf>
    <xf numFmtId="0" fontId="0" fillId="0" borderId="18" xfId="2" applyFont="1" applyBorder="1" applyAlignment="1">
      <alignment horizontal="center" vertical="center" wrapText="1"/>
    </xf>
    <xf numFmtId="0" fontId="0" fillId="0" borderId="19" xfId="2" applyFont="1" applyBorder="1" applyAlignment="1">
      <alignment horizontal="center" vertical="distributed" textRotation="255" justifyLastLine="1"/>
    </xf>
    <xf numFmtId="0" fontId="0" fillId="0" borderId="13" xfId="2" applyFont="1" applyBorder="1" applyAlignment="1">
      <alignment horizontal="center" vertical="distributed" textRotation="255" justifyLastLine="1"/>
    </xf>
    <xf numFmtId="0" fontId="0" fillId="0" borderId="18" xfId="2" applyFont="1" applyBorder="1" applyAlignment="1">
      <alignment horizontal="center" vertical="distributed" textRotation="255" justifyLastLine="1"/>
    </xf>
    <xf numFmtId="0" fontId="0" fillId="0" borderId="34" xfId="2" applyFont="1" applyBorder="1" applyAlignment="1">
      <alignment horizontal="center" vertical="center" wrapText="1"/>
    </xf>
    <xf numFmtId="0" fontId="0" fillId="0" borderId="22" xfId="2" applyFont="1" applyBorder="1" applyAlignment="1">
      <alignment horizontal="center" vertical="center" wrapText="1"/>
    </xf>
    <xf numFmtId="0" fontId="0" fillId="0" borderId="38" xfId="2" applyFont="1" applyBorder="1" applyAlignment="1">
      <alignment horizontal="center" vertical="center" wrapText="1"/>
    </xf>
    <xf numFmtId="0" fontId="0" fillId="0" borderId="7" xfId="2" applyFont="1" applyBorder="1" applyAlignment="1">
      <alignment horizontal="center" vertical="center" wrapText="1"/>
    </xf>
    <xf numFmtId="0" fontId="0" fillId="0" borderId="39" xfId="2" applyFont="1" applyBorder="1" applyAlignment="1">
      <alignment horizontal="center" vertical="center" wrapText="1"/>
    </xf>
    <xf numFmtId="0" fontId="0" fillId="0" borderId="30" xfId="2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4" applyFont="1" applyBorder="1" applyAlignment="1">
      <alignment horizontal="left" vertical="top" justifyLastLine="1"/>
    </xf>
    <xf numFmtId="0" fontId="0" fillId="2" borderId="0" xfId="0" applyFont="1" applyFill="1" applyBorder="1" applyAlignment="1">
      <alignment horizontal="center" vertical="center"/>
    </xf>
    <xf numFmtId="0" fontId="0" fillId="0" borderId="21" xfId="5" applyFont="1" applyFill="1" applyBorder="1" applyAlignment="1">
      <alignment horizontal="center"/>
    </xf>
    <xf numFmtId="0" fontId="0" fillId="0" borderId="43" xfId="5" applyFont="1" applyFill="1" applyBorder="1" applyAlignment="1">
      <alignment horizontal="center"/>
    </xf>
    <xf numFmtId="0" fontId="0" fillId="0" borderId="44" xfId="5" applyFont="1" applyFill="1" applyBorder="1" applyAlignment="1">
      <alignment horizontal="center"/>
    </xf>
    <xf numFmtId="0" fontId="0" fillId="0" borderId="51" xfId="5" applyFont="1" applyBorder="1" applyAlignment="1">
      <alignment horizontal="center" vertical="center" wrapText="1"/>
    </xf>
    <xf numFmtId="0" fontId="0" fillId="0" borderId="26" xfId="5" applyFont="1" applyBorder="1" applyAlignment="1">
      <alignment horizontal="center" vertical="center" wrapText="1"/>
    </xf>
    <xf numFmtId="0" fontId="0" fillId="0" borderId="28" xfId="5" applyFont="1" applyBorder="1" applyAlignment="1">
      <alignment horizontal="center" vertical="center" wrapText="1"/>
    </xf>
    <xf numFmtId="0" fontId="0" fillId="0" borderId="26" xfId="5" applyFont="1" applyBorder="1" applyAlignment="1">
      <alignment vertical="center" wrapText="1"/>
    </xf>
    <xf numFmtId="0" fontId="0" fillId="0" borderId="84" xfId="5" applyFont="1" applyBorder="1" applyAlignment="1"/>
    <xf numFmtId="0" fontId="0" fillId="0" borderId="85" xfId="5" applyFont="1" applyBorder="1" applyAlignment="1"/>
    <xf numFmtId="0" fontId="0" fillId="0" borderId="20" xfId="5" applyFont="1" applyBorder="1" applyAlignment="1">
      <alignment vertical="center" wrapText="1"/>
    </xf>
    <xf numFmtId="0" fontId="0" fillId="0" borderId="28" xfId="5" applyFont="1" applyBorder="1" applyAlignment="1">
      <alignment vertical="center" wrapText="1"/>
    </xf>
    <xf numFmtId="0" fontId="0" fillId="0" borderId="39" xfId="5" applyFont="1" applyBorder="1" applyAlignment="1">
      <alignment horizontal="distributed" vertical="top" justifyLastLine="1"/>
    </xf>
    <xf numFmtId="0" fontId="0" fillId="0" borderId="94" xfId="5" applyFont="1" applyBorder="1" applyAlignment="1">
      <alignment horizontal="distributed" vertical="top" justifyLastLine="1"/>
    </xf>
    <xf numFmtId="176" fontId="3" fillId="0" borderId="0" xfId="0" applyNumberFormat="1" applyFont="1" applyAlignment="1"/>
    <xf numFmtId="0" fontId="0" fillId="0" borderId="34" xfId="5" applyFont="1" applyBorder="1" applyAlignment="1">
      <alignment horizontal="distributed" vertical="center" justifyLastLine="1"/>
    </xf>
    <xf numFmtId="0" fontId="0" fillId="0" borderId="41" xfId="5" applyFont="1" applyBorder="1" applyAlignment="1">
      <alignment horizontal="distributed" vertical="center" justifyLastLine="1"/>
    </xf>
    <xf numFmtId="0" fontId="0" fillId="0" borderId="47" xfId="5" applyFont="1" applyBorder="1" applyAlignment="1">
      <alignment horizontal="distributed" vertical="center" justifyLastLine="1"/>
    </xf>
    <xf numFmtId="0" fontId="0" fillId="0" borderId="48" xfId="5" applyFont="1" applyBorder="1" applyAlignment="1">
      <alignment horizontal="distributed" vertical="center" justifyLastLine="1"/>
    </xf>
    <xf numFmtId="0" fontId="0" fillId="0" borderId="42" xfId="5" applyFont="1" applyFill="1" applyBorder="1" applyAlignment="1">
      <alignment horizontal="center"/>
    </xf>
    <xf numFmtId="0" fontId="0" fillId="0" borderId="45" xfId="5" applyFont="1" applyFill="1" applyBorder="1" applyAlignment="1">
      <alignment horizontal="center"/>
    </xf>
    <xf numFmtId="0" fontId="0" fillId="0" borderId="46" xfId="5" applyFont="1" applyFill="1" applyBorder="1" applyAlignment="1">
      <alignment horizontal="center"/>
    </xf>
  </cellXfs>
  <cellStyles count="6">
    <cellStyle name="桁区切り 2" xfId="3"/>
    <cellStyle name="標準" xfId="0" builtinId="0"/>
    <cellStyle name="標準_（１）交通事故発生件数_1" xfId="1"/>
    <cellStyle name="標準_（２）刑法犯罪別発生状況_1" xfId="4"/>
    <cellStyle name="標準_SOT1E2" xfId="5"/>
    <cellStyle name="標準_SOT1E2_（１）交通事故発生件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21"/>
  <sheetViews>
    <sheetView showGridLines="0" tabSelected="1" workbookViewId="0">
      <selection activeCell="B1" sqref="B1:F1"/>
    </sheetView>
  </sheetViews>
  <sheetFormatPr defaultColWidth="9" defaultRowHeight="13" x14ac:dyDescent="0.2"/>
  <cols>
    <col min="1" max="1" width="9" style="1"/>
    <col min="2" max="2" width="3" style="1" customWidth="1"/>
    <col min="3" max="3" width="6" style="1" customWidth="1"/>
    <col min="4" max="4" width="8.90625" style="1" customWidth="1"/>
    <col min="5" max="7" width="9" style="1"/>
    <col min="8" max="8" width="9" style="51"/>
    <col min="9" max="9" width="9" style="52"/>
    <col min="10" max="10" width="1.90625" style="1" customWidth="1"/>
    <col min="11" max="16384" width="9" style="1"/>
  </cols>
  <sheetData>
    <row r="1" spans="1:10" ht="16.5" x14ac:dyDescent="0.25">
      <c r="A1" s="1" t="s">
        <v>0</v>
      </c>
      <c r="B1" s="2" t="s">
        <v>1</v>
      </c>
      <c r="C1" s="2"/>
      <c r="D1" s="2"/>
      <c r="E1" s="2"/>
      <c r="F1" s="2"/>
      <c r="G1" s="2"/>
      <c r="H1" s="1"/>
      <c r="I1" s="1"/>
    </row>
    <row r="2" spans="1:10" ht="16.5" x14ac:dyDescent="0.25">
      <c r="A2" s="1" t="s">
        <v>2</v>
      </c>
      <c r="B2" s="3" t="s">
        <v>3</v>
      </c>
      <c r="C2" s="4"/>
      <c r="D2" s="4"/>
      <c r="E2" s="4"/>
      <c r="F2" s="4"/>
      <c r="G2" s="4"/>
      <c r="H2" s="5"/>
      <c r="I2" s="6"/>
    </row>
    <row r="3" spans="1:10" ht="13.5" thickBot="1" x14ac:dyDescent="0.25">
      <c r="A3"/>
      <c r="B3" s="4"/>
      <c r="C3" s="4"/>
      <c r="D3" s="4"/>
      <c r="E3" s="4"/>
      <c r="F3" s="4"/>
      <c r="G3" s="4"/>
      <c r="H3" s="5"/>
      <c r="I3" s="7" t="s">
        <v>4</v>
      </c>
      <c r="J3" s="7"/>
    </row>
    <row r="4" spans="1:10" ht="13.5" thickBot="1" x14ac:dyDescent="0.25">
      <c r="A4"/>
      <c r="B4" s="150" t="s">
        <v>5</v>
      </c>
      <c r="C4" s="151"/>
      <c r="D4" s="8"/>
      <c r="E4" s="9" t="s">
        <v>6</v>
      </c>
      <c r="F4" s="10" t="s">
        <v>7</v>
      </c>
      <c r="G4" s="11" t="s">
        <v>8</v>
      </c>
      <c r="H4" s="12" t="s">
        <v>9</v>
      </c>
      <c r="I4" s="13" t="s">
        <v>10</v>
      </c>
      <c r="J4"/>
    </row>
    <row r="5" spans="1:10" ht="14.25" customHeight="1" thickTop="1" x14ac:dyDescent="0.2">
      <c r="A5"/>
      <c r="B5" s="152" t="s">
        <v>11</v>
      </c>
      <c r="C5" s="14" t="s">
        <v>12</v>
      </c>
      <c r="D5" s="15" t="s">
        <v>13</v>
      </c>
      <c r="E5" s="16">
        <v>219</v>
      </c>
      <c r="F5" s="17">
        <v>230</v>
      </c>
      <c r="G5" s="17">
        <v>313</v>
      </c>
      <c r="H5" s="18">
        <v>334</v>
      </c>
      <c r="I5" s="19">
        <v>400</v>
      </c>
      <c r="J5"/>
    </row>
    <row r="6" spans="1:10" ht="13.5" thickBot="1" x14ac:dyDescent="0.25">
      <c r="A6"/>
      <c r="B6" s="153"/>
      <c r="C6" s="14"/>
      <c r="D6" s="20" t="s">
        <v>14</v>
      </c>
      <c r="E6" s="21">
        <v>223</v>
      </c>
      <c r="F6" s="22">
        <v>172</v>
      </c>
      <c r="G6" s="22">
        <v>143</v>
      </c>
      <c r="H6" s="23">
        <v>203</v>
      </c>
      <c r="I6" s="24">
        <v>219</v>
      </c>
      <c r="J6"/>
    </row>
    <row r="7" spans="1:10" ht="14" thickTop="1" thickBot="1" x14ac:dyDescent="0.25">
      <c r="A7"/>
      <c r="B7" s="154"/>
      <c r="C7" s="14"/>
      <c r="D7" s="15" t="s">
        <v>15</v>
      </c>
      <c r="E7" s="16">
        <v>442</v>
      </c>
      <c r="F7" s="17">
        <v>402</v>
      </c>
      <c r="G7" s="17">
        <v>456</v>
      </c>
      <c r="H7" s="18">
        <v>537</v>
      </c>
      <c r="I7" s="19">
        <v>619</v>
      </c>
      <c r="J7"/>
    </row>
    <row r="8" spans="1:10" ht="13.5" customHeight="1" x14ac:dyDescent="0.2">
      <c r="A8"/>
      <c r="B8" s="155" t="s">
        <v>16</v>
      </c>
      <c r="C8" s="25" t="s">
        <v>12</v>
      </c>
      <c r="D8" s="26" t="s">
        <v>13</v>
      </c>
      <c r="E8" s="27">
        <v>250</v>
      </c>
      <c r="F8" s="28">
        <v>257</v>
      </c>
      <c r="G8" s="28">
        <v>345</v>
      </c>
      <c r="H8" s="29">
        <v>365</v>
      </c>
      <c r="I8" s="30">
        <v>434</v>
      </c>
      <c r="J8"/>
    </row>
    <row r="9" spans="1:10" ht="13.5" thickBot="1" x14ac:dyDescent="0.25">
      <c r="A9"/>
      <c r="B9" s="156"/>
      <c r="C9" s="31"/>
      <c r="D9" s="32" t="s">
        <v>14</v>
      </c>
      <c r="E9" s="21">
        <v>240</v>
      </c>
      <c r="F9" s="22">
        <v>197</v>
      </c>
      <c r="G9" s="22">
        <v>160</v>
      </c>
      <c r="H9" s="23">
        <v>209</v>
      </c>
      <c r="I9" s="24">
        <v>243</v>
      </c>
      <c r="J9"/>
    </row>
    <row r="10" spans="1:10" ht="14" thickTop="1" thickBot="1" x14ac:dyDescent="0.25">
      <c r="A10"/>
      <c r="B10" s="156"/>
      <c r="C10" s="33"/>
      <c r="D10" s="34" t="s">
        <v>15</v>
      </c>
      <c r="E10" s="35">
        <v>490</v>
      </c>
      <c r="F10" s="36">
        <v>454</v>
      </c>
      <c r="G10" s="36">
        <v>505</v>
      </c>
      <c r="H10" s="37">
        <v>574</v>
      </c>
      <c r="I10" s="38">
        <v>677</v>
      </c>
      <c r="J10"/>
    </row>
    <row r="11" spans="1:10" x14ac:dyDescent="0.2">
      <c r="A11"/>
      <c r="B11" s="156"/>
      <c r="C11" s="25" t="s">
        <v>17</v>
      </c>
      <c r="D11" s="26" t="s">
        <v>13</v>
      </c>
      <c r="E11" s="27">
        <v>2</v>
      </c>
      <c r="F11" s="28">
        <v>1</v>
      </c>
      <c r="G11" s="28">
        <v>1</v>
      </c>
      <c r="H11" s="29">
        <v>1</v>
      </c>
      <c r="I11" s="30">
        <v>2</v>
      </c>
      <c r="J11"/>
    </row>
    <row r="12" spans="1:10" ht="13.5" thickBot="1" x14ac:dyDescent="0.25">
      <c r="A12"/>
      <c r="B12" s="156"/>
      <c r="C12" s="31"/>
      <c r="D12" s="32" t="s">
        <v>14</v>
      </c>
      <c r="E12" s="21">
        <v>0</v>
      </c>
      <c r="F12" s="22">
        <v>0</v>
      </c>
      <c r="G12" s="22">
        <v>2</v>
      </c>
      <c r="H12" s="23">
        <v>0</v>
      </c>
      <c r="I12" s="24">
        <v>2</v>
      </c>
      <c r="J12"/>
    </row>
    <row r="13" spans="1:10" ht="14" thickTop="1" thickBot="1" x14ac:dyDescent="0.25">
      <c r="A13"/>
      <c r="B13" s="156"/>
      <c r="C13" s="33"/>
      <c r="D13" s="34" t="s">
        <v>15</v>
      </c>
      <c r="E13" s="35">
        <v>2</v>
      </c>
      <c r="F13" s="36">
        <v>1</v>
      </c>
      <c r="G13" s="36">
        <v>3</v>
      </c>
      <c r="H13" s="37">
        <v>1</v>
      </c>
      <c r="I13" s="38">
        <v>4</v>
      </c>
      <c r="J13"/>
    </row>
    <row r="14" spans="1:10" x14ac:dyDescent="0.2">
      <c r="A14"/>
      <c r="B14" s="156"/>
      <c r="C14" s="25" t="s">
        <v>18</v>
      </c>
      <c r="D14" s="26" t="s">
        <v>13</v>
      </c>
      <c r="E14" s="27">
        <v>248</v>
      </c>
      <c r="F14" s="28">
        <v>256</v>
      </c>
      <c r="G14" s="28">
        <v>344</v>
      </c>
      <c r="H14" s="29">
        <v>364</v>
      </c>
      <c r="I14" s="30">
        <v>432</v>
      </c>
      <c r="J14"/>
    </row>
    <row r="15" spans="1:10" ht="13.5" thickBot="1" x14ac:dyDescent="0.25">
      <c r="A15"/>
      <c r="B15" s="156"/>
      <c r="C15" s="31"/>
      <c r="D15" s="32" t="s">
        <v>14</v>
      </c>
      <c r="E15" s="21">
        <v>240</v>
      </c>
      <c r="F15" s="22">
        <v>197</v>
      </c>
      <c r="G15" s="22">
        <v>158</v>
      </c>
      <c r="H15" s="23">
        <v>209</v>
      </c>
      <c r="I15" s="24">
        <v>241</v>
      </c>
      <c r="J15"/>
    </row>
    <row r="16" spans="1:10" ht="14" thickTop="1" thickBot="1" x14ac:dyDescent="0.25">
      <c r="A16"/>
      <c r="B16" s="157"/>
      <c r="C16" s="33"/>
      <c r="D16" s="34" t="s">
        <v>15</v>
      </c>
      <c r="E16" s="35">
        <v>488</v>
      </c>
      <c r="F16" s="36">
        <v>453</v>
      </c>
      <c r="G16" s="36">
        <v>502</v>
      </c>
      <c r="H16" s="37">
        <v>573</v>
      </c>
      <c r="I16" s="38">
        <v>673</v>
      </c>
      <c r="J16"/>
    </row>
    <row r="17" spans="2:9" ht="13.5" customHeight="1" x14ac:dyDescent="0.2">
      <c r="B17" s="158" t="s">
        <v>19</v>
      </c>
      <c r="C17" s="159"/>
      <c r="D17" s="39" t="s">
        <v>13</v>
      </c>
      <c r="E17" s="40">
        <v>2552</v>
      </c>
      <c r="F17" s="41">
        <v>1805</v>
      </c>
      <c r="G17" s="41">
        <v>1953</v>
      </c>
      <c r="H17" s="42">
        <v>2116</v>
      </c>
      <c r="I17" s="43">
        <v>2289</v>
      </c>
    </row>
    <row r="18" spans="2:9" ht="13.5" thickBot="1" x14ac:dyDescent="0.25">
      <c r="B18" s="160"/>
      <c r="C18" s="161"/>
      <c r="D18" s="32" t="s">
        <v>14</v>
      </c>
      <c r="E18" s="21">
        <v>1362</v>
      </c>
      <c r="F18" s="22">
        <v>1162</v>
      </c>
      <c r="G18" s="22">
        <v>1391</v>
      </c>
      <c r="H18" s="23">
        <v>1377</v>
      </c>
      <c r="I18" s="24">
        <v>1480</v>
      </c>
    </row>
    <row r="19" spans="2:9" ht="14" thickTop="1" thickBot="1" x14ac:dyDescent="0.25">
      <c r="B19" s="162"/>
      <c r="C19" s="163"/>
      <c r="D19" s="34" t="s">
        <v>15</v>
      </c>
      <c r="E19" s="37">
        <v>3914</v>
      </c>
      <c r="F19" s="36">
        <v>2967</v>
      </c>
      <c r="G19" s="36">
        <v>3344</v>
      </c>
      <c r="H19" s="37">
        <v>2611</v>
      </c>
      <c r="I19" s="38">
        <v>3769</v>
      </c>
    </row>
    <row r="20" spans="2:9" x14ac:dyDescent="0.2">
      <c r="B20" s="44"/>
      <c r="C20" s="44"/>
      <c r="D20" s="45"/>
      <c r="E20" s="46"/>
      <c r="F20" s="46"/>
      <c r="G20" s="46"/>
      <c r="H20" s="47"/>
      <c r="I20" s="48"/>
    </row>
    <row r="21" spans="2:9" x14ac:dyDescent="0.2">
      <c r="B21" s="4"/>
      <c r="C21" s="4"/>
      <c r="D21" s="4"/>
      <c r="E21" s="4"/>
      <c r="F21" s="4"/>
      <c r="G21" s="4"/>
      <c r="H21" s="49"/>
      <c r="I21" s="50"/>
    </row>
  </sheetData>
  <mergeCells count="4">
    <mergeCell ref="B4:C4"/>
    <mergeCell ref="B5:B7"/>
    <mergeCell ref="B8:B16"/>
    <mergeCell ref="B17:C19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R40"/>
  <sheetViews>
    <sheetView showGridLines="0" zoomScale="85" zoomScaleNormal="85" workbookViewId="0">
      <selection activeCell="B1" sqref="B1:F1"/>
    </sheetView>
  </sheetViews>
  <sheetFormatPr defaultColWidth="9" defaultRowHeight="13" x14ac:dyDescent="0.2"/>
  <cols>
    <col min="1" max="2" width="9" style="1"/>
    <col min="3" max="3" width="15.26953125" style="1" customWidth="1"/>
    <col min="4" max="5" width="6.453125" style="1" bestFit="1" customWidth="1"/>
    <col min="6" max="6" width="6.36328125" style="1" customWidth="1"/>
    <col min="7" max="7" width="6.08984375" style="1" customWidth="1"/>
    <col min="8" max="8" width="6.453125" style="1" bestFit="1" customWidth="1"/>
    <col min="9" max="12" width="6.36328125" style="1" customWidth="1"/>
    <col min="13" max="15" width="6.08984375" style="1" customWidth="1"/>
    <col min="16" max="17" width="6.08984375" style="53" customWidth="1"/>
    <col min="18" max="18" width="7" style="53" customWidth="1"/>
    <col min="19" max="19" width="0.90625" style="1" customWidth="1"/>
    <col min="20" max="16384" width="9" style="1"/>
  </cols>
  <sheetData>
    <row r="1" spans="1:18" ht="16.5" x14ac:dyDescent="0.25">
      <c r="A1" s="1" t="s">
        <v>0</v>
      </c>
      <c r="B1" s="181" t="s">
        <v>20</v>
      </c>
      <c r="C1" s="181"/>
      <c r="D1" s="181"/>
      <c r="E1" s="181"/>
      <c r="F1" s="181"/>
      <c r="I1" s="51"/>
      <c r="J1" s="51"/>
    </row>
    <row r="2" spans="1:18" ht="16.5" x14ac:dyDescent="0.25">
      <c r="A2" s="1" t="s">
        <v>21</v>
      </c>
      <c r="B2" s="54" t="s">
        <v>22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  <c r="Q2" s="56"/>
      <c r="R2" s="56"/>
    </row>
    <row r="3" spans="1:18" ht="13.5" thickBo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7"/>
      <c r="Q3" s="58"/>
      <c r="R3" s="57" t="s">
        <v>23</v>
      </c>
    </row>
    <row r="4" spans="1:18" x14ac:dyDescent="0.2">
      <c r="B4" s="182" t="s">
        <v>5</v>
      </c>
      <c r="C4" s="183"/>
      <c r="D4" s="186" t="s">
        <v>6</v>
      </c>
      <c r="E4" s="169"/>
      <c r="F4" s="170"/>
      <c r="G4" s="187" t="s">
        <v>24</v>
      </c>
      <c r="H4" s="169"/>
      <c r="I4" s="170"/>
      <c r="J4" s="187" t="s">
        <v>25</v>
      </c>
      <c r="K4" s="169"/>
      <c r="L4" s="188"/>
      <c r="M4" s="168" t="s">
        <v>26</v>
      </c>
      <c r="N4" s="169"/>
      <c r="O4" s="170"/>
      <c r="P4" s="168" t="s">
        <v>27</v>
      </c>
      <c r="Q4" s="169"/>
      <c r="R4" s="170"/>
    </row>
    <row r="5" spans="1:18" ht="13.5" thickBot="1" x14ac:dyDescent="0.25">
      <c r="B5" s="184"/>
      <c r="C5" s="185"/>
      <c r="D5" s="59" t="s">
        <v>13</v>
      </c>
      <c r="E5" s="60" t="s">
        <v>14</v>
      </c>
      <c r="F5" s="61" t="s">
        <v>15</v>
      </c>
      <c r="G5" s="62" t="s">
        <v>13</v>
      </c>
      <c r="H5" s="60" t="s">
        <v>14</v>
      </c>
      <c r="I5" s="61" t="s">
        <v>15</v>
      </c>
      <c r="J5" s="59" t="s">
        <v>13</v>
      </c>
      <c r="K5" s="60" t="s">
        <v>14</v>
      </c>
      <c r="L5" s="63" t="s">
        <v>15</v>
      </c>
      <c r="M5" s="60" t="s">
        <v>13</v>
      </c>
      <c r="N5" s="60" t="s">
        <v>14</v>
      </c>
      <c r="O5" s="61" t="s">
        <v>15</v>
      </c>
      <c r="P5" s="60" t="s">
        <v>13</v>
      </c>
      <c r="Q5" s="60" t="s">
        <v>14</v>
      </c>
      <c r="R5" s="61" t="s">
        <v>15</v>
      </c>
    </row>
    <row r="6" spans="1:18" ht="18.5" thickTop="1" x14ac:dyDescent="0.2">
      <c r="B6" s="171" t="s">
        <v>28</v>
      </c>
      <c r="C6" s="64" t="s">
        <v>29</v>
      </c>
      <c r="D6" s="65">
        <v>3</v>
      </c>
      <c r="E6" s="66">
        <v>0</v>
      </c>
      <c r="F6" s="67">
        <f>SUM(D6:E6)</f>
        <v>3</v>
      </c>
      <c r="G6" s="65">
        <v>0</v>
      </c>
      <c r="H6" s="66">
        <v>0</v>
      </c>
      <c r="I6" s="67">
        <v>0</v>
      </c>
      <c r="J6" s="68">
        <v>2</v>
      </c>
      <c r="K6" s="66">
        <v>0</v>
      </c>
      <c r="L6" s="69">
        <v>2</v>
      </c>
      <c r="M6" s="66">
        <v>1</v>
      </c>
      <c r="N6" s="66">
        <v>0</v>
      </c>
      <c r="O6" s="67">
        <v>1</v>
      </c>
      <c r="P6" s="70">
        <v>0</v>
      </c>
      <c r="Q6" s="70">
        <v>5</v>
      </c>
      <c r="R6" s="71">
        <v>5</v>
      </c>
    </row>
    <row r="7" spans="1:18" ht="18" x14ac:dyDescent="0.2">
      <c r="B7" s="172"/>
      <c r="C7" s="72" t="s">
        <v>30</v>
      </c>
      <c r="D7" s="73">
        <v>3</v>
      </c>
      <c r="E7" s="74">
        <v>2</v>
      </c>
      <c r="F7" s="75">
        <f>SUM(D7:E7)</f>
        <v>5</v>
      </c>
      <c r="G7" s="73">
        <v>11</v>
      </c>
      <c r="H7" s="74">
        <v>3</v>
      </c>
      <c r="I7" s="75">
        <v>14</v>
      </c>
      <c r="J7" s="76">
        <v>8</v>
      </c>
      <c r="K7" s="74">
        <v>2</v>
      </c>
      <c r="L7" s="77">
        <v>10</v>
      </c>
      <c r="M7" s="74">
        <v>1</v>
      </c>
      <c r="N7" s="74">
        <v>2</v>
      </c>
      <c r="O7" s="75">
        <v>3</v>
      </c>
      <c r="P7" s="78">
        <v>1</v>
      </c>
      <c r="Q7" s="78">
        <v>3</v>
      </c>
      <c r="R7" s="79">
        <v>4</v>
      </c>
    </row>
    <row r="8" spans="1:18" ht="18" x14ac:dyDescent="0.2">
      <c r="B8" s="172"/>
      <c r="C8" s="72" t="s">
        <v>31</v>
      </c>
      <c r="D8" s="73">
        <v>8</v>
      </c>
      <c r="E8" s="74">
        <v>2</v>
      </c>
      <c r="F8" s="75">
        <f t="shared" ref="F8:F10" si="0">SUM(D8:E8)</f>
        <v>10</v>
      </c>
      <c r="G8" s="73">
        <v>9</v>
      </c>
      <c r="H8" s="74">
        <v>2</v>
      </c>
      <c r="I8" s="75">
        <v>11</v>
      </c>
      <c r="J8" s="76">
        <v>12</v>
      </c>
      <c r="K8" s="74">
        <v>0</v>
      </c>
      <c r="L8" s="77">
        <v>12</v>
      </c>
      <c r="M8" s="74">
        <v>12</v>
      </c>
      <c r="N8" s="74">
        <v>2</v>
      </c>
      <c r="O8" s="75">
        <v>14</v>
      </c>
      <c r="P8" s="78">
        <v>3</v>
      </c>
      <c r="Q8" s="78">
        <v>4</v>
      </c>
      <c r="R8" s="79">
        <v>7</v>
      </c>
    </row>
    <row r="9" spans="1:18" ht="18.5" thickBot="1" x14ac:dyDescent="0.25">
      <c r="B9" s="172"/>
      <c r="C9" s="80" t="s">
        <v>32</v>
      </c>
      <c r="D9" s="81">
        <v>1</v>
      </c>
      <c r="E9" s="82">
        <v>2</v>
      </c>
      <c r="F9" s="83">
        <f t="shared" si="0"/>
        <v>3</v>
      </c>
      <c r="G9" s="81">
        <v>0</v>
      </c>
      <c r="H9" s="82">
        <v>0</v>
      </c>
      <c r="I9" s="75">
        <v>0</v>
      </c>
      <c r="J9" s="84">
        <v>1</v>
      </c>
      <c r="K9" s="82">
        <v>1</v>
      </c>
      <c r="L9" s="77">
        <v>2</v>
      </c>
      <c r="M9" s="82">
        <v>1</v>
      </c>
      <c r="N9" s="82">
        <v>1</v>
      </c>
      <c r="O9" s="75">
        <v>2</v>
      </c>
      <c r="P9" s="85">
        <v>1</v>
      </c>
      <c r="Q9" s="85">
        <v>0</v>
      </c>
      <c r="R9" s="79">
        <v>1</v>
      </c>
    </row>
    <row r="10" spans="1:18" ht="19" thickTop="1" thickBot="1" x14ac:dyDescent="0.25">
      <c r="B10" s="173"/>
      <c r="C10" s="86" t="s">
        <v>15</v>
      </c>
      <c r="D10" s="87">
        <f>SUM(D6:D9)</f>
        <v>15</v>
      </c>
      <c r="E10" s="88">
        <f>SUM(E6:E9)</f>
        <v>6</v>
      </c>
      <c r="F10" s="89">
        <f t="shared" si="0"/>
        <v>21</v>
      </c>
      <c r="G10" s="87">
        <v>20</v>
      </c>
      <c r="H10" s="88">
        <v>5</v>
      </c>
      <c r="I10" s="89">
        <v>25</v>
      </c>
      <c r="J10" s="90">
        <f>SUM(J6:J9)</f>
        <v>23</v>
      </c>
      <c r="K10" s="87">
        <f t="shared" ref="K10" si="1">SUM(K6:K9)</f>
        <v>3</v>
      </c>
      <c r="L10" s="91">
        <f>SUM(J10:K10)</f>
        <v>26</v>
      </c>
      <c r="M10" s="88">
        <v>15</v>
      </c>
      <c r="N10" s="87">
        <v>5</v>
      </c>
      <c r="O10" s="92">
        <v>20</v>
      </c>
      <c r="P10" s="93">
        <v>5</v>
      </c>
      <c r="Q10" s="94">
        <v>12</v>
      </c>
      <c r="R10" s="95">
        <v>17</v>
      </c>
    </row>
    <row r="11" spans="1:18" ht="18" x14ac:dyDescent="0.2">
      <c r="B11" s="174" t="s">
        <v>33</v>
      </c>
      <c r="C11" s="96" t="s">
        <v>34</v>
      </c>
      <c r="D11" s="97">
        <v>95</v>
      </c>
      <c r="E11" s="98">
        <v>45</v>
      </c>
      <c r="F11" s="99">
        <f>SUM(D11:E11)</f>
        <v>140</v>
      </c>
      <c r="G11" s="97">
        <v>86</v>
      </c>
      <c r="H11" s="98">
        <v>52</v>
      </c>
      <c r="I11" s="99">
        <v>138</v>
      </c>
      <c r="J11" s="100">
        <v>90</v>
      </c>
      <c r="K11" s="98">
        <v>66</v>
      </c>
      <c r="L11" s="101">
        <v>156</v>
      </c>
      <c r="M11" s="98">
        <v>101</v>
      </c>
      <c r="N11" s="98">
        <v>63</v>
      </c>
      <c r="O11" s="99">
        <v>164</v>
      </c>
      <c r="P11" s="102">
        <v>107</v>
      </c>
      <c r="Q11" s="102">
        <v>69</v>
      </c>
      <c r="R11" s="103">
        <v>176</v>
      </c>
    </row>
    <row r="12" spans="1:18" ht="18.5" thickBot="1" x14ac:dyDescent="0.25">
      <c r="B12" s="174"/>
      <c r="C12" s="80" t="s">
        <v>35</v>
      </c>
      <c r="D12" s="104">
        <v>9</v>
      </c>
      <c r="E12" s="105">
        <v>4</v>
      </c>
      <c r="F12" s="106">
        <f>SUM(D12:E12)</f>
        <v>13</v>
      </c>
      <c r="G12" s="104">
        <v>6</v>
      </c>
      <c r="H12" s="105">
        <v>4</v>
      </c>
      <c r="I12" s="106">
        <v>10</v>
      </c>
      <c r="J12" s="107">
        <v>13</v>
      </c>
      <c r="K12" s="105">
        <v>13</v>
      </c>
      <c r="L12" s="108">
        <v>25</v>
      </c>
      <c r="M12" s="105">
        <v>8</v>
      </c>
      <c r="N12" s="105">
        <v>4</v>
      </c>
      <c r="O12" s="106">
        <v>12</v>
      </c>
      <c r="P12" s="109">
        <v>1</v>
      </c>
      <c r="Q12" s="109">
        <v>14</v>
      </c>
      <c r="R12" s="110">
        <v>15</v>
      </c>
    </row>
    <row r="13" spans="1:18" ht="19" thickTop="1" thickBot="1" x14ac:dyDescent="0.25">
      <c r="B13" s="174"/>
      <c r="C13" s="111" t="s">
        <v>15</v>
      </c>
      <c r="D13" s="112">
        <f>SUM(D11:D12)</f>
        <v>104</v>
      </c>
      <c r="E13" s="113">
        <f>SUM(E11:E12)</f>
        <v>49</v>
      </c>
      <c r="F13" s="114">
        <f t="shared" ref="F13" si="2">SUM(D13:E13)</f>
        <v>153</v>
      </c>
      <c r="G13" s="112">
        <v>92</v>
      </c>
      <c r="H13" s="113">
        <v>56</v>
      </c>
      <c r="I13" s="114">
        <v>148</v>
      </c>
      <c r="J13" s="115">
        <f>SUM(J11:J12)</f>
        <v>103</v>
      </c>
      <c r="K13" s="112">
        <f t="shared" ref="K13" si="3">SUM(K11:K12)</f>
        <v>79</v>
      </c>
      <c r="L13" s="116">
        <f>SUM(J13:K13)</f>
        <v>182</v>
      </c>
      <c r="M13" s="113">
        <v>109</v>
      </c>
      <c r="N13" s="112">
        <v>67</v>
      </c>
      <c r="O13" s="117">
        <v>176</v>
      </c>
      <c r="P13" s="118">
        <v>108</v>
      </c>
      <c r="Q13" s="119">
        <v>83</v>
      </c>
      <c r="R13" s="120">
        <v>191</v>
      </c>
    </row>
    <row r="14" spans="1:18" ht="18.5" thickBot="1" x14ac:dyDescent="0.25">
      <c r="B14" s="175" t="s">
        <v>36</v>
      </c>
      <c r="C14" s="176"/>
      <c r="D14" s="121">
        <v>1212</v>
      </c>
      <c r="E14" s="122">
        <v>516</v>
      </c>
      <c r="F14" s="123">
        <f>SUM(D14:E14)</f>
        <v>1728</v>
      </c>
      <c r="G14" s="121">
        <v>878</v>
      </c>
      <c r="H14" s="122">
        <v>399</v>
      </c>
      <c r="I14" s="123">
        <v>1277</v>
      </c>
      <c r="J14" s="124">
        <v>771</v>
      </c>
      <c r="K14" s="122">
        <v>448</v>
      </c>
      <c r="L14" s="125">
        <v>1219</v>
      </c>
      <c r="M14" s="122">
        <v>886</v>
      </c>
      <c r="N14" s="122">
        <v>475</v>
      </c>
      <c r="O14" s="123">
        <v>1361</v>
      </c>
      <c r="P14" s="126">
        <v>1059</v>
      </c>
      <c r="Q14" s="126">
        <v>434</v>
      </c>
      <c r="R14" s="127">
        <v>1493</v>
      </c>
    </row>
    <row r="15" spans="1:18" ht="18" x14ac:dyDescent="0.2">
      <c r="B15" s="177" t="s">
        <v>37</v>
      </c>
      <c r="C15" s="128" t="s">
        <v>38</v>
      </c>
      <c r="D15" s="129">
        <v>81</v>
      </c>
      <c r="E15" s="130">
        <v>28</v>
      </c>
      <c r="F15" s="131">
        <f>SUM(D15:E15)</f>
        <v>109</v>
      </c>
      <c r="G15" s="97">
        <v>79</v>
      </c>
      <c r="H15" s="98">
        <v>40</v>
      </c>
      <c r="I15" s="99">
        <v>119</v>
      </c>
      <c r="J15" s="100">
        <v>85</v>
      </c>
      <c r="K15" s="98">
        <v>46</v>
      </c>
      <c r="L15" s="101">
        <v>131</v>
      </c>
      <c r="M15" s="98">
        <v>77</v>
      </c>
      <c r="N15" s="98">
        <v>34</v>
      </c>
      <c r="O15" s="99">
        <v>111</v>
      </c>
      <c r="P15" s="102">
        <v>102</v>
      </c>
      <c r="Q15" s="102">
        <v>35</v>
      </c>
      <c r="R15" s="103">
        <v>137</v>
      </c>
    </row>
    <row r="16" spans="1:18" ht="18" x14ac:dyDescent="0.2">
      <c r="B16" s="174"/>
      <c r="C16" s="72" t="s">
        <v>39</v>
      </c>
      <c r="D16" s="73">
        <v>10</v>
      </c>
      <c r="E16" s="74">
        <v>3</v>
      </c>
      <c r="F16" s="75">
        <f>SUM(D16:E16)</f>
        <v>13</v>
      </c>
      <c r="G16" s="73">
        <v>5</v>
      </c>
      <c r="H16" s="74">
        <v>3</v>
      </c>
      <c r="I16" s="75">
        <v>8</v>
      </c>
      <c r="J16" s="76">
        <v>20</v>
      </c>
      <c r="K16" s="74">
        <v>0</v>
      </c>
      <c r="L16" s="77">
        <v>30</v>
      </c>
      <c r="M16" s="74">
        <v>1</v>
      </c>
      <c r="N16" s="74">
        <v>6</v>
      </c>
      <c r="O16" s="75">
        <v>7</v>
      </c>
      <c r="P16" s="78">
        <v>12</v>
      </c>
      <c r="Q16" s="78">
        <v>4</v>
      </c>
      <c r="R16" s="79">
        <v>16</v>
      </c>
    </row>
    <row r="17" spans="2:18" ht="18.5" thickBot="1" x14ac:dyDescent="0.25">
      <c r="B17" s="174"/>
      <c r="C17" s="80" t="s">
        <v>40</v>
      </c>
      <c r="D17" s="104">
        <v>217</v>
      </c>
      <c r="E17" s="105">
        <v>121</v>
      </c>
      <c r="F17" s="106">
        <f>SUM(D17:E17)</f>
        <v>338</v>
      </c>
      <c r="G17" s="104">
        <v>198</v>
      </c>
      <c r="H17" s="105">
        <v>133</v>
      </c>
      <c r="I17" s="75">
        <v>331</v>
      </c>
      <c r="J17" s="107">
        <v>163</v>
      </c>
      <c r="K17" s="105">
        <v>91</v>
      </c>
      <c r="L17" s="77">
        <v>288</v>
      </c>
      <c r="M17" s="105">
        <v>186</v>
      </c>
      <c r="N17" s="105">
        <v>99</v>
      </c>
      <c r="O17" s="75">
        <v>285</v>
      </c>
      <c r="P17" s="109">
        <v>201</v>
      </c>
      <c r="Q17" s="109">
        <v>95</v>
      </c>
      <c r="R17" s="79">
        <v>296</v>
      </c>
    </row>
    <row r="18" spans="2:18" ht="19" thickTop="1" thickBot="1" x14ac:dyDescent="0.25">
      <c r="B18" s="178"/>
      <c r="C18" s="86" t="s">
        <v>15</v>
      </c>
      <c r="D18" s="87">
        <f>SUM(D15:D17)</f>
        <v>308</v>
      </c>
      <c r="E18" s="88">
        <f>SUM(E15:E17)</f>
        <v>152</v>
      </c>
      <c r="F18" s="89">
        <f t="shared" ref="F18:F19" si="4">SUM(D18:E18)</f>
        <v>460</v>
      </c>
      <c r="G18" s="87">
        <v>282</v>
      </c>
      <c r="H18" s="88">
        <v>176</v>
      </c>
      <c r="I18" s="89">
        <v>458</v>
      </c>
      <c r="J18" s="90">
        <f>SUM(J15:J17)</f>
        <v>268</v>
      </c>
      <c r="K18" s="87">
        <f t="shared" ref="K18" si="5">SUM(K15:K17)</f>
        <v>137</v>
      </c>
      <c r="L18" s="91">
        <f>SUM(J18:K18)</f>
        <v>405</v>
      </c>
      <c r="M18" s="88">
        <v>264</v>
      </c>
      <c r="N18" s="87">
        <v>139</v>
      </c>
      <c r="O18" s="92">
        <v>403</v>
      </c>
      <c r="P18" s="93">
        <v>315</v>
      </c>
      <c r="Q18" s="94">
        <v>134</v>
      </c>
      <c r="R18" s="95">
        <v>449</v>
      </c>
    </row>
    <row r="19" spans="2:18" ht="18.5" thickBot="1" x14ac:dyDescent="0.25">
      <c r="B19" s="179" t="s">
        <v>41</v>
      </c>
      <c r="C19" s="180"/>
      <c r="D19" s="132">
        <f>D10+D13+D14+D18</f>
        <v>1639</v>
      </c>
      <c r="E19" s="133">
        <f>E10+E13+E14+E18</f>
        <v>723</v>
      </c>
      <c r="F19" s="134">
        <f t="shared" si="4"/>
        <v>2362</v>
      </c>
      <c r="G19" s="135">
        <v>1272</v>
      </c>
      <c r="H19" s="133">
        <v>636</v>
      </c>
      <c r="I19" s="134">
        <v>1908</v>
      </c>
      <c r="J19" s="132">
        <f>SUM(J18,J13:J14,J10)</f>
        <v>1165</v>
      </c>
      <c r="K19" s="135">
        <f>SUM(K18,K13:K14,K10)</f>
        <v>667</v>
      </c>
      <c r="L19" s="136">
        <f>SUM(J19:K19)</f>
        <v>1832</v>
      </c>
      <c r="M19" s="133">
        <v>1274</v>
      </c>
      <c r="N19" s="135">
        <v>686</v>
      </c>
      <c r="O19" s="134">
        <v>1960</v>
      </c>
      <c r="P19" s="137">
        <v>1487</v>
      </c>
      <c r="Q19" s="138">
        <v>663</v>
      </c>
      <c r="R19" s="139">
        <v>2150</v>
      </c>
    </row>
    <row r="20" spans="2:18" ht="6" customHeight="1" x14ac:dyDescent="0.2">
      <c r="B20" s="140"/>
      <c r="C20" s="140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41"/>
      <c r="Q20" s="141"/>
      <c r="R20" s="141"/>
    </row>
    <row r="21" spans="2:18" ht="19.5" customHeight="1" x14ac:dyDescent="0.2">
      <c r="B21" s="166" t="s">
        <v>42</v>
      </c>
      <c r="C21" s="166"/>
      <c r="D21" s="166"/>
      <c r="E21" s="166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3"/>
      <c r="Q21" s="143"/>
      <c r="R21" s="143"/>
    </row>
    <row r="22" spans="2:18" x14ac:dyDescent="0.2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P22" s="144"/>
      <c r="Q22" s="144"/>
    </row>
    <row r="23" spans="2:18" x14ac:dyDescent="0.2">
      <c r="B23" s="55"/>
      <c r="C23" s="55"/>
      <c r="D23" s="55"/>
      <c r="E23" s="55"/>
      <c r="F23" s="55"/>
      <c r="G23" s="145"/>
      <c r="H23" s="146"/>
      <c r="I23" s="146"/>
      <c r="J23" s="146"/>
      <c r="K23" s="146"/>
      <c r="L23" s="146"/>
      <c r="M23" s="145"/>
      <c r="N23" s="55"/>
      <c r="O23" s="55"/>
      <c r="P23" s="144"/>
      <c r="Q23" s="144"/>
      <c r="R23" s="144"/>
    </row>
    <row r="24" spans="2:18" x14ac:dyDescent="0.2">
      <c r="G24" s="146"/>
      <c r="H24" s="146"/>
      <c r="I24" s="146"/>
      <c r="J24" s="146"/>
      <c r="K24" s="146"/>
      <c r="L24" s="146"/>
      <c r="M24" s="146"/>
    </row>
    <row r="25" spans="2:18" x14ac:dyDescent="0.2">
      <c r="G25" s="146"/>
      <c r="H25" s="165"/>
      <c r="I25" s="165"/>
      <c r="J25" s="167"/>
      <c r="K25" s="167"/>
      <c r="L25" s="167"/>
      <c r="M25" s="146"/>
    </row>
    <row r="26" spans="2:18" x14ac:dyDescent="0.2">
      <c r="G26" s="146"/>
      <c r="H26" s="165"/>
      <c r="I26" s="165"/>
      <c r="J26" s="147"/>
      <c r="K26" s="147"/>
      <c r="L26" s="147"/>
      <c r="M26" s="146"/>
    </row>
    <row r="27" spans="2:18" x14ac:dyDescent="0.2">
      <c r="G27" s="146"/>
      <c r="H27" s="164"/>
      <c r="I27" s="146"/>
      <c r="J27" s="148"/>
      <c r="K27" s="148"/>
      <c r="L27" s="148"/>
      <c r="M27" s="146"/>
      <c r="Q27" s="149"/>
    </row>
    <row r="28" spans="2:18" x14ac:dyDescent="0.2">
      <c r="G28" s="146"/>
      <c r="H28" s="164"/>
      <c r="I28" s="146"/>
      <c r="J28" s="148"/>
      <c r="K28" s="148"/>
      <c r="L28" s="148"/>
      <c r="M28" s="146"/>
    </row>
    <row r="29" spans="2:18" x14ac:dyDescent="0.2">
      <c r="G29" s="146"/>
      <c r="H29" s="164"/>
      <c r="I29" s="146"/>
      <c r="J29" s="148"/>
      <c r="K29" s="148"/>
      <c r="L29" s="148"/>
      <c r="M29" s="146"/>
    </row>
    <row r="30" spans="2:18" x14ac:dyDescent="0.2">
      <c r="G30" s="146"/>
      <c r="H30" s="164"/>
      <c r="I30" s="146"/>
      <c r="J30" s="148"/>
      <c r="K30" s="148"/>
      <c r="L30" s="148"/>
      <c r="M30" s="146"/>
    </row>
    <row r="31" spans="2:18" x14ac:dyDescent="0.2">
      <c r="G31" s="146"/>
      <c r="H31" s="164"/>
      <c r="I31" s="146"/>
      <c r="J31" s="148"/>
      <c r="K31" s="148"/>
      <c r="L31" s="148"/>
      <c r="M31" s="146"/>
    </row>
    <row r="32" spans="2:18" x14ac:dyDescent="0.2">
      <c r="G32" s="146"/>
      <c r="H32" s="164"/>
      <c r="I32" s="146"/>
      <c r="J32" s="148"/>
      <c r="K32" s="148"/>
      <c r="L32" s="148"/>
      <c r="M32" s="146"/>
    </row>
    <row r="33" spans="7:13" x14ac:dyDescent="0.2">
      <c r="G33" s="146"/>
      <c r="H33" s="164"/>
      <c r="I33" s="146"/>
      <c r="J33" s="148"/>
      <c r="K33" s="148"/>
      <c r="L33" s="148"/>
      <c r="M33" s="146"/>
    </row>
    <row r="34" spans="7:13" x14ac:dyDescent="0.2">
      <c r="G34" s="146"/>
      <c r="H34" s="164"/>
      <c r="I34" s="146"/>
      <c r="J34" s="148"/>
      <c r="K34" s="148"/>
      <c r="L34" s="148"/>
      <c r="M34" s="146"/>
    </row>
    <row r="35" spans="7:13" x14ac:dyDescent="0.2">
      <c r="G35" s="146"/>
      <c r="H35" s="164"/>
      <c r="I35" s="164"/>
      <c r="J35" s="148"/>
      <c r="K35" s="148"/>
      <c r="L35" s="148"/>
      <c r="M35" s="146"/>
    </row>
    <row r="36" spans="7:13" x14ac:dyDescent="0.2">
      <c r="G36" s="146"/>
      <c r="H36" s="164"/>
      <c r="I36" s="146"/>
      <c r="J36" s="148"/>
      <c r="K36" s="148"/>
      <c r="L36" s="148"/>
      <c r="M36" s="146"/>
    </row>
    <row r="37" spans="7:13" x14ac:dyDescent="0.2">
      <c r="G37" s="146"/>
      <c r="H37" s="164"/>
      <c r="I37" s="146"/>
      <c r="J37" s="148"/>
      <c r="K37" s="148"/>
      <c r="L37" s="148"/>
      <c r="M37" s="146"/>
    </row>
    <row r="38" spans="7:13" x14ac:dyDescent="0.2">
      <c r="G38" s="146"/>
      <c r="H38" s="164"/>
      <c r="I38" s="146"/>
      <c r="J38" s="148"/>
      <c r="K38" s="148"/>
      <c r="L38" s="148"/>
      <c r="M38" s="146"/>
    </row>
    <row r="39" spans="7:13" x14ac:dyDescent="0.2">
      <c r="G39" s="146"/>
      <c r="H39" s="164"/>
      <c r="I39" s="146"/>
      <c r="J39" s="148"/>
      <c r="K39" s="148"/>
      <c r="L39" s="148"/>
      <c r="M39" s="146"/>
    </row>
    <row r="40" spans="7:13" x14ac:dyDescent="0.2">
      <c r="G40" s="146"/>
      <c r="H40" s="165"/>
      <c r="I40" s="165"/>
      <c r="J40" s="148"/>
      <c r="K40" s="148"/>
      <c r="L40" s="148"/>
      <c r="M40" s="146"/>
    </row>
  </sheetData>
  <mergeCells count="20">
    <mergeCell ref="B19:C19"/>
    <mergeCell ref="B1:F1"/>
    <mergeCell ref="B4:C5"/>
    <mergeCell ref="D4:F4"/>
    <mergeCell ref="G4:I4"/>
    <mergeCell ref="P4:R4"/>
    <mergeCell ref="B6:B10"/>
    <mergeCell ref="B11:B13"/>
    <mergeCell ref="B14:C14"/>
    <mergeCell ref="B15:B18"/>
    <mergeCell ref="J4:L4"/>
    <mergeCell ref="M4:O4"/>
    <mergeCell ref="H36:H39"/>
    <mergeCell ref="H40:I40"/>
    <mergeCell ref="B21:E21"/>
    <mergeCell ref="H25:I26"/>
    <mergeCell ref="J25:L25"/>
    <mergeCell ref="H27:H31"/>
    <mergeCell ref="H32:H34"/>
    <mergeCell ref="H35:I35"/>
  </mergeCells>
  <phoneticPr fontId="2"/>
  <pageMargins left="0.75" right="0.75" top="1" bottom="1" header="0.51200000000000001" footer="0.51200000000000001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13-（１）交通事故発生件数</vt:lpstr>
      <vt:lpstr>13-（２）刑法犯罪別発生状況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2024-10-27T07:58:40Z</dcterms:created>
  <dcterms:modified xsi:type="dcterms:W3CDTF">2024-10-27T07:58:44Z</dcterms:modified>
</cp:coreProperties>
</file>