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codeName="ThisWorkbook" defaultThemeVersion="124226"/>
  <xr:revisionPtr revIDLastSave="0" documentId="13_ncr:1_{6FCFBBF5-9108-4290-8363-DCCCEAD81154}" xr6:coauthVersionLast="47" xr6:coauthVersionMax="47" xr10:uidLastSave="{00000000-0000-0000-0000-000000000000}"/>
  <bookViews>
    <workbookView xWindow="-120" yWindow="-120" windowWidth="29040" windowHeight="17520" tabRatio="921" xr2:uid="{00000000-000D-0000-FFFF-FFFF00000000}"/>
  </bookViews>
  <sheets>
    <sheet name="12-1-（１）幼稚園現況" sheetId="4" r:id="rId1"/>
    <sheet name="12-1-（２）児童・生徒数の推移" sheetId="7" r:id="rId2"/>
    <sheet name="12-1-（３）私立幼稚園・同類似施設園児補助金支給状況" sheetId="5" r:id="rId3"/>
    <sheet name="12-1-（４）入園料補助金支給状況" sheetId="6" r:id="rId4"/>
    <sheet name="12-1-（５）区立幼稚園" sheetId="8" r:id="rId5"/>
    <sheet name="12-1-（６,7）私立幼稚園" sheetId="9" r:id="rId6"/>
  </sheets>
  <definedNames>
    <definedName name="_xlnm.Print_Area" localSheetId="5">'12-1-（６,7）私立幼稚園'!$A$1:$AF$18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4" l="1"/>
  <c r="Z26" i="9"/>
  <c r="AD26" i="9" s="1"/>
  <c r="U26" i="9"/>
  <c r="Y26" i="9" s="1"/>
  <c r="P26" i="9"/>
  <c r="T26" i="9" s="1"/>
  <c r="K26" i="9"/>
  <c r="O26" i="9" s="1"/>
  <c r="F26" i="9"/>
  <c r="J26" i="9" s="1"/>
  <c r="E26" i="9"/>
  <c r="AD25" i="9"/>
  <c r="Y25" i="9"/>
  <c r="T25" i="9"/>
  <c r="O25" i="9"/>
  <c r="J25" i="9"/>
  <c r="AD24" i="9"/>
  <c r="Y24" i="9"/>
  <c r="T24" i="9"/>
  <c r="O24" i="9"/>
  <c r="J24" i="9"/>
  <c r="H27" i="7" l="1"/>
  <c r="X14" i="8" l="1"/>
  <c r="W14" i="8"/>
  <c r="V14" i="8"/>
  <c r="Y13" i="8"/>
  <c r="Y10" i="8"/>
  <c r="Y9" i="8"/>
  <c r="Y8" i="8"/>
  <c r="Y7" i="8"/>
  <c r="Y14" i="8" l="1"/>
  <c r="Q10" i="4"/>
  <c r="Q9" i="4"/>
  <c r="Q8" i="4"/>
  <c r="Q7" i="4"/>
  <c r="Q6" i="4"/>
  <c r="R15" i="5" l="1"/>
  <c r="Q15" i="5" l="1"/>
  <c r="AA15" i="9"/>
  <c r="AB15" i="9"/>
  <c r="AC15" i="9"/>
  <c r="Z15" i="9"/>
  <c r="AD15" i="9" s="1"/>
  <c r="AD8" i="9"/>
  <c r="AD9" i="9"/>
  <c r="AD10" i="9"/>
  <c r="AD11" i="9"/>
  <c r="AD12" i="9"/>
  <c r="AD13" i="9"/>
  <c r="AD14" i="9"/>
  <c r="AD7" i="9"/>
  <c r="R15" i="6"/>
  <c r="Q15" i="6"/>
  <c r="H12" i="7"/>
  <c r="H13" i="7" s="1"/>
  <c r="N15" i="9" l="1"/>
  <c r="M15" i="9"/>
  <c r="L15" i="9"/>
  <c r="K15" i="9"/>
  <c r="O14" i="9"/>
  <c r="O13" i="9"/>
  <c r="O12" i="9"/>
  <c r="O11" i="9"/>
  <c r="O10" i="9"/>
  <c r="O9" i="9"/>
  <c r="O8" i="9"/>
  <c r="O7" i="9"/>
  <c r="O15" i="9" s="1"/>
  <c r="I15" i="9"/>
  <c r="H15" i="9"/>
  <c r="G15" i="9"/>
  <c r="F15" i="9"/>
  <c r="J14" i="9"/>
  <c r="J13" i="9"/>
  <c r="J12" i="9"/>
  <c r="J11" i="9"/>
  <c r="J10" i="9"/>
  <c r="J9" i="9"/>
  <c r="J8" i="9"/>
  <c r="J7" i="9"/>
  <c r="U14" i="8"/>
  <c r="T14" i="8"/>
  <c r="S14" i="8"/>
  <c r="R14" i="8"/>
  <c r="G30" i="7"/>
  <c r="G24" i="7"/>
  <c r="G27" i="7" s="1"/>
  <c r="G20" i="7"/>
  <c r="G13" i="7"/>
  <c r="N10" i="4"/>
  <c r="O10" i="4"/>
  <c r="P10" i="4"/>
  <c r="M10" i="4"/>
  <c r="N9" i="4"/>
  <c r="O9" i="4"/>
  <c r="P9" i="4"/>
  <c r="M9" i="4"/>
  <c r="N8" i="4"/>
  <c r="O8" i="4"/>
  <c r="P8" i="4"/>
  <c r="M8" i="4"/>
  <c r="N7" i="4"/>
  <c r="O7" i="4"/>
  <c r="P7" i="4"/>
  <c r="M7" i="4"/>
  <c r="N6" i="4"/>
  <c r="O6" i="4"/>
  <c r="P6" i="4"/>
  <c r="J15" i="9" l="1"/>
  <c r="P14" i="8"/>
  <c r="O14" i="8"/>
  <c r="N14" i="8"/>
  <c r="L14" i="8"/>
  <c r="K14" i="8"/>
  <c r="J14" i="8"/>
  <c r="H14" i="8"/>
  <c r="G14" i="8"/>
  <c r="F14" i="8"/>
  <c r="Q13" i="8"/>
  <c r="M13" i="8"/>
  <c r="I13" i="8"/>
  <c r="Q12" i="8"/>
  <c r="M12" i="8"/>
  <c r="I12" i="8"/>
  <c r="M11" i="8"/>
  <c r="I11" i="8"/>
  <c r="Q10" i="8"/>
  <c r="M10" i="8"/>
  <c r="I10" i="8"/>
  <c r="Q9" i="8"/>
  <c r="M9" i="8"/>
  <c r="I9" i="8"/>
  <c r="Q8" i="8"/>
  <c r="M8" i="8"/>
  <c r="I8" i="8"/>
  <c r="Q7" i="8"/>
  <c r="M7" i="8"/>
  <c r="I7" i="8"/>
  <c r="I15" i="6"/>
  <c r="H15" i="6"/>
  <c r="F15" i="6"/>
  <c r="E15" i="6"/>
  <c r="I15" i="5"/>
  <c r="H15" i="5"/>
  <c r="F15" i="5"/>
  <c r="E15" i="5"/>
  <c r="F30" i="7"/>
  <c r="E30" i="7"/>
  <c r="D30" i="7"/>
  <c r="F24" i="7"/>
  <c r="E24" i="7"/>
  <c r="E27" i="7" s="1"/>
  <c r="D24" i="7"/>
  <c r="D27" i="7" s="1"/>
  <c r="F20" i="7"/>
  <c r="E20" i="7"/>
  <c r="D20" i="7"/>
  <c r="F13" i="7"/>
  <c r="E12" i="7"/>
  <c r="D12" i="7"/>
  <c r="E7" i="7"/>
  <c r="D7" i="7"/>
  <c r="M14" i="8" l="1"/>
  <c r="I14" i="8"/>
  <c r="Q14" i="8"/>
  <c r="D13" i="7"/>
  <c r="E13" i="7"/>
  <c r="F25" i="7"/>
  <c r="F27" i="7" s="1"/>
  <c r="E14" i="8" l="1"/>
  <c r="E15" i="9" l="1"/>
</calcChain>
</file>

<file path=xl/sharedStrings.xml><?xml version="1.0" encoding="utf-8"?>
<sst xmlns="http://schemas.openxmlformats.org/spreadsheetml/2006/main" count="354" uniqueCount="164">
  <si>
    <t>（1）  幼稚園現況</t>
    <rPh sb="5" eb="8">
      <t>ヨウチエン</t>
    </rPh>
    <rPh sb="8" eb="10">
      <t>ゲンキョウ</t>
    </rPh>
    <phoneticPr fontId="8"/>
  </si>
  <si>
    <t>（2）  児童・生徒数の推移</t>
    <rPh sb="5" eb="7">
      <t>ジドウ</t>
    </rPh>
    <rPh sb="8" eb="10">
      <t>セイト</t>
    </rPh>
    <rPh sb="10" eb="11">
      <t>スウ</t>
    </rPh>
    <rPh sb="12" eb="14">
      <t>スイイ</t>
    </rPh>
    <phoneticPr fontId="8"/>
  </si>
  <si>
    <t>（3） 私立幼稚園・同類似施設園児保護者補助金支給状況</t>
    <rPh sb="4" eb="6">
      <t>シリツ</t>
    </rPh>
    <rPh sb="6" eb="9">
      <t>ヨウチエン</t>
    </rPh>
    <rPh sb="10" eb="11">
      <t>ドウ</t>
    </rPh>
    <rPh sb="11" eb="13">
      <t>ルイジ</t>
    </rPh>
    <rPh sb="13" eb="15">
      <t>シセツ</t>
    </rPh>
    <rPh sb="15" eb="17">
      <t>エンジ</t>
    </rPh>
    <rPh sb="17" eb="20">
      <t>ホゴシャ</t>
    </rPh>
    <rPh sb="20" eb="23">
      <t>ホジョキン</t>
    </rPh>
    <rPh sb="23" eb="25">
      <t>シキュウ</t>
    </rPh>
    <rPh sb="25" eb="27">
      <t>ジョウキョウ</t>
    </rPh>
    <phoneticPr fontId="8"/>
  </si>
  <si>
    <t>（4） 入園料補助金支給状況</t>
    <rPh sb="4" eb="7">
      <t>ニュウエンリョウ</t>
    </rPh>
    <rPh sb="7" eb="10">
      <t>ホジョキン</t>
    </rPh>
    <rPh sb="10" eb="12">
      <t>シキュウ</t>
    </rPh>
    <rPh sb="12" eb="14">
      <t>ジョウキョウ</t>
    </rPh>
    <phoneticPr fontId="8"/>
  </si>
  <si>
    <t>（5） 区立幼稚園</t>
    <rPh sb="4" eb="6">
      <t>クリツ</t>
    </rPh>
    <rPh sb="6" eb="9">
      <t>ヨウチエン</t>
    </rPh>
    <phoneticPr fontId="8"/>
  </si>
  <si>
    <t>区分</t>
  </si>
  <si>
    <t>計</t>
  </si>
  <si>
    <t>園数(園)</t>
  </si>
  <si>
    <t>組数(組)</t>
  </si>
  <si>
    <t>園児数(人)</t>
  </si>
  <si>
    <t>教員数(人)</t>
  </si>
  <si>
    <t>職員数(人)</t>
  </si>
  <si>
    <t>計</t>
    <rPh sb="0" eb="1">
      <t>ケイ</t>
    </rPh>
    <phoneticPr fontId="8"/>
  </si>
  <si>
    <t>補助金月額(円)</t>
    <rPh sb="3" eb="5">
      <t>ゲツガク</t>
    </rPh>
    <rPh sb="6" eb="7">
      <t>エン</t>
    </rPh>
    <phoneticPr fontId="8"/>
  </si>
  <si>
    <t>対象者(人)</t>
    <rPh sb="4" eb="5">
      <t>ニン</t>
    </rPh>
    <phoneticPr fontId="8"/>
  </si>
  <si>
    <t>補助金支給総額(円)</t>
    <rPh sb="5" eb="7">
      <t>ソウガク</t>
    </rPh>
    <rPh sb="8" eb="9">
      <t>エン</t>
    </rPh>
    <phoneticPr fontId="8"/>
  </si>
  <si>
    <t>私立幼稚園</t>
    <rPh sb="0" eb="2">
      <t>シリツ</t>
    </rPh>
    <rPh sb="2" eb="5">
      <t>ヨウチエン</t>
    </rPh>
    <phoneticPr fontId="8"/>
  </si>
  <si>
    <t>満3歳</t>
    <rPh sb="0" eb="1">
      <t>マン</t>
    </rPh>
    <rPh sb="2" eb="3">
      <t>サイ</t>
    </rPh>
    <phoneticPr fontId="8"/>
  </si>
  <si>
    <t>区分</t>
    <rPh sb="0" eb="2">
      <t>クブン</t>
    </rPh>
    <phoneticPr fontId="8"/>
  </si>
  <si>
    <t>私立幼稚園</t>
  </si>
  <si>
    <t>3歳</t>
  </si>
  <si>
    <t>4歳</t>
  </si>
  <si>
    <t>5歳</t>
  </si>
  <si>
    <t>補助金額（円）</t>
    <rPh sb="0" eb="2">
      <t>ホジョ</t>
    </rPh>
    <rPh sb="2" eb="4">
      <t>キンガク</t>
    </rPh>
    <rPh sb="5" eb="6">
      <t>エン</t>
    </rPh>
    <phoneticPr fontId="8"/>
  </si>
  <si>
    <t>対象者（人）</t>
    <rPh sb="0" eb="3">
      <t>タイショウシャ</t>
    </rPh>
    <rPh sb="4" eb="5">
      <t>ヒト</t>
    </rPh>
    <phoneticPr fontId="8"/>
  </si>
  <si>
    <t>補助金支給総額（円）</t>
    <rPh sb="0" eb="3">
      <t>ホジョキン</t>
    </rPh>
    <rPh sb="3" eb="5">
      <t>シキュウ</t>
    </rPh>
    <rPh sb="5" eb="7">
      <t>ソウガク</t>
    </rPh>
    <rPh sb="8" eb="9">
      <t>エン</t>
    </rPh>
    <phoneticPr fontId="8"/>
  </si>
  <si>
    <t>区立幼稚園</t>
    <rPh sb="0" eb="2">
      <t>クリツ</t>
    </rPh>
    <rPh sb="2" eb="5">
      <t>ヨウチエン</t>
    </rPh>
    <phoneticPr fontId="8"/>
  </si>
  <si>
    <t>合計</t>
  </si>
  <si>
    <t>区立小学校</t>
    <rPh sb="0" eb="2">
      <t>クリツ</t>
    </rPh>
    <rPh sb="2" eb="5">
      <t>ショウガッコウ</t>
    </rPh>
    <phoneticPr fontId="8"/>
  </si>
  <si>
    <t>2年</t>
  </si>
  <si>
    <t>3年</t>
  </si>
  <si>
    <t>4年</t>
  </si>
  <si>
    <t>5年</t>
  </si>
  <si>
    <t>6年</t>
  </si>
  <si>
    <t>区立中学校</t>
    <rPh sb="0" eb="2">
      <t>クリツ</t>
    </rPh>
    <rPh sb="2" eb="5">
      <t>チュウガッコウ</t>
    </rPh>
    <phoneticPr fontId="8"/>
  </si>
  <si>
    <t>私立中学校</t>
    <rPh sb="0" eb="2">
      <t>シリツ</t>
    </rPh>
    <rPh sb="2" eb="5">
      <t>チュウガッコウ</t>
    </rPh>
    <phoneticPr fontId="8"/>
  </si>
  <si>
    <t>都立高校</t>
    <rPh sb="0" eb="2">
      <t>トリツ</t>
    </rPh>
    <rPh sb="2" eb="4">
      <t>コウコウ</t>
    </rPh>
    <phoneticPr fontId="8"/>
  </si>
  <si>
    <t>全･定時制</t>
  </si>
  <si>
    <t>私立高校</t>
    <rPh sb="0" eb="2">
      <t>シリツ</t>
    </rPh>
    <rPh sb="2" eb="4">
      <t>コウコウ</t>
    </rPh>
    <phoneticPr fontId="8"/>
  </si>
  <si>
    <t>全日制</t>
  </si>
  <si>
    <t>合計</t>
    <rPh sb="0" eb="2">
      <t>ゴウケイ</t>
    </rPh>
    <phoneticPr fontId="8"/>
  </si>
  <si>
    <t>専修学校</t>
  </si>
  <si>
    <t>校数</t>
  </si>
  <si>
    <t>各種学校</t>
  </si>
  <si>
    <t>名称</t>
  </si>
  <si>
    <t>所在地</t>
  </si>
  <si>
    <t>開園年月日</t>
  </si>
  <si>
    <t>緑</t>
  </si>
  <si>
    <t>第三寺島</t>
  </si>
  <si>
    <t>東向島6-8-1</t>
  </si>
  <si>
    <t>柳島</t>
  </si>
  <si>
    <t>横川5-2-30</t>
  </si>
  <si>
    <t>八広5-12-15</t>
  </si>
  <si>
    <t>菊川</t>
  </si>
  <si>
    <t>立川4-12-15</t>
  </si>
  <si>
    <t>曳舟</t>
  </si>
  <si>
    <t>京島1-28-2</t>
  </si>
  <si>
    <t>立花</t>
  </si>
  <si>
    <t>定員（人）</t>
  </si>
  <si>
    <t>文花1-1-10</t>
  </si>
  <si>
    <t>文花1-25-7</t>
  </si>
  <si>
    <t>江東学園</t>
  </si>
  <si>
    <t>横網1-7-2</t>
  </si>
  <si>
    <t>言問</t>
  </si>
  <si>
    <t>向島5-4-4</t>
  </si>
  <si>
    <t>墨田</t>
  </si>
  <si>
    <t>堤通1-5-9</t>
  </si>
  <si>
    <t>本所白百合</t>
  </si>
  <si>
    <t>石原4-37-2</t>
  </si>
  <si>
    <t>向島文化</t>
  </si>
  <si>
    <t>八広6-24-6</t>
  </si>
  <si>
    <t>両国2-8-10</t>
  </si>
  <si>
    <t>八広</t>
    <rPh sb="0" eb="2">
      <t>ヤヒロ</t>
    </rPh>
    <phoneticPr fontId="8"/>
  </si>
  <si>
    <t>学級数</t>
    <rPh sb="0" eb="2">
      <t>ガッキュウ</t>
    </rPh>
    <rPh sb="2" eb="3">
      <t>スウ</t>
    </rPh>
    <phoneticPr fontId="8"/>
  </si>
  <si>
    <t>都立中学校</t>
    <rPh sb="0" eb="2">
      <t>トリツ</t>
    </rPh>
    <rPh sb="2" eb="5">
      <t>チュウガッコウ</t>
    </rPh>
    <phoneticPr fontId="8"/>
  </si>
  <si>
    <t>幼稚園類似施設</t>
    <rPh sb="0" eb="3">
      <t>ヨウチエン</t>
    </rPh>
    <rPh sb="3" eb="5">
      <t>ルイジ</t>
    </rPh>
    <rPh sb="5" eb="7">
      <t>シセツ</t>
    </rPh>
    <phoneticPr fontId="8"/>
  </si>
  <si>
    <t>3歳</t>
    <phoneticPr fontId="8"/>
  </si>
  <si>
    <t>10,000～
16,200</t>
    <phoneticPr fontId="8"/>
  </si>
  <si>
    <t>幼稚園類似施設</t>
    <phoneticPr fontId="8"/>
  </si>
  <si>
    <t>各年5月1日現在</t>
    <phoneticPr fontId="8"/>
  </si>
  <si>
    <t>建物面積(㎡)</t>
    <phoneticPr fontId="8"/>
  </si>
  <si>
    <t>4歳</t>
    <phoneticPr fontId="8"/>
  </si>
  <si>
    <t>1年</t>
    <phoneticPr fontId="8"/>
  </si>
  <si>
    <t>4歳</t>
    <phoneticPr fontId="8"/>
  </si>
  <si>
    <t>5歳</t>
    <phoneticPr fontId="8"/>
  </si>
  <si>
    <t>建物面積(㎡)</t>
    <phoneticPr fontId="8"/>
  </si>
  <si>
    <t>各年5月1日現在</t>
    <phoneticPr fontId="8"/>
  </si>
  <si>
    <t>単位:人    各年5月1日現在</t>
    <phoneticPr fontId="8"/>
  </si>
  <si>
    <t>所管課</t>
    <rPh sb="0" eb="2">
      <t>ショカン</t>
    </rPh>
    <rPh sb="2" eb="3">
      <t>カ</t>
    </rPh>
    <phoneticPr fontId="8"/>
  </si>
  <si>
    <t>タイトル</t>
    <phoneticPr fontId="8"/>
  </si>
  <si>
    <t>（6） 私立幼稚園 　（認定こども園含む）</t>
    <rPh sb="4" eb="6">
      <t>シリツ</t>
    </rPh>
    <rPh sb="6" eb="9">
      <t>ヨウチエン</t>
    </rPh>
    <phoneticPr fontId="8"/>
  </si>
  <si>
    <t>合計</t>
    <phoneticPr fontId="8"/>
  </si>
  <si>
    <t>庶務課、学務課</t>
    <rPh sb="0" eb="3">
      <t>ショムカ</t>
    </rPh>
    <phoneticPr fontId="8"/>
  </si>
  <si>
    <t>2歳</t>
    <rPh sb="1" eb="2">
      <t>サイ</t>
    </rPh>
    <phoneticPr fontId="27"/>
  </si>
  <si>
    <t>子ども施設課</t>
    <rPh sb="0" eb="1">
      <t>コ</t>
    </rPh>
    <rPh sb="3" eb="5">
      <t>シセツ</t>
    </rPh>
    <phoneticPr fontId="8"/>
  </si>
  <si>
    <t>（注）１　平成12年度から、満3歳児への補助を開始した。</t>
    <rPh sb="1" eb="2">
      <t>チュウ</t>
    </rPh>
    <rPh sb="5" eb="7">
      <t>ヘイセイ</t>
    </rPh>
    <rPh sb="9" eb="11">
      <t>ネンド</t>
    </rPh>
    <rPh sb="14" eb="15">
      <t>マン</t>
    </rPh>
    <rPh sb="16" eb="17">
      <t>サイ</t>
    </rPh>
    <rPh sb="17" eb="18">
      <t>ジ</t>
    </rPh>
    <rPh sb="20" eb="22">
      <t>ホジョ</t>
    </rPh>
    <rPh sb="23" eb="25">
      <t>カイシ</t>
    </rPh>
    <phoneticPr fontId="8"/>
  </si>
  <si>
    <t>　　　　　都立高校、私立高校の児童・生徒数は未発表</t>
    <rPh sb="5" eb="7">
      <t>トリツ</t>
    </rPh>
    <rPh sb="7" eb="9">
      <t>コウコウ</t>
    </rPh>
    <rPh sb="10" eb="12">
      <t>シリツ</t>
    </rPh>
    <rPh sb="12" eb="14">
      <t>コウコウ</t>
    </rPh>
    <rPh sb="15" eb="17">
      <t>ジドウ</t>
    </rPh>
    <rPh sb="18" eb="21">
      <t>セイトスウ</t>
    </rPh>
    <rPh sb="22" eb="25">
      <t>ミハッピョウ</t>
    </rPh>
    <phoneticPr fontId="8"/>
  </si>
  <si>
    <t>子ども施設課、庶務課、学務課、指導室</t>
    <rPh sb="0" eb="1">
      <t>コ</t>
    </rPh>
    <rPh sb="3" eb="6">
      <t>シセツカ</t>
    </rPh>
    <rPh sb="15" eb="17">
      <t>シドウ</t>
    </rPh>
    <rPh sb="17" eb="18">
      <t>シツ</t>
    </rPh>
    <phoneticPr fontId="8"/>
  </si>
  <si>
    <t>緑2-11-5</t>
  </si>
  <si>
    <t>立花1-25-9</t>
  </si>
  <si>
    <t>9校</t>
  </si>
  <si>
    <t>5校</t>
  </si>
  <si>
    <t>行政経営担当、総務課、子ども施設課、学務課</t>
    <rPh sb="0" eb="4">
      <t>ギョウセイケイエイ</t>
    </rPh>
    <rPh sb="4" eb="6">
      <t>タントウ</t>
    </rPh>
    <rPh sb="7" eb="10">
      <t>ソウムカ</t>
    </rPh>
    <rPh sb="11" eb="12">
      <t>コ</t>
    </rPh>
    <rPh sb="14" eb="17">
      <t>シセツカ</t>
    </rPh>
    <rPh sb="18" eb="20">
      <t>ガクム</t>
    </rPh>
    <phoneticPr fontId="8"/>
  </si>
  <si>
    <t>補助金額（円）</t>
  </si>
  <si>
    <t>対象者（人）</t>
  </si>
  <si>
    <t>補助金支給総額（円）</t>
  </si>
  <si>
    <t>2歳</t>
  </si>
  <si>
    <t>　</t>
    <phoneticPr fontId="8"/>
  </si>
  <si>
    <t>　　行政経営担当分　「東京都の統計」学校基本調査報告区市町村学年別生徒数</t>
    <rPh sb="2" eb="6">
      <t>ギョウセイケイエイ</t>
    </rPh>
    <rPh sb="6" eb="8">
      <t>タントウ</t>
    </rPh>
    <rPh sb="8" eb="9">
      <t>ブン</t>
    </rPh>
    <phoneticPr fontId="8"/>
  </si>
  <si>
    <t>満3歳</t>
    <rPh sb="0" eb="1">
      <t>マン</t>
    </rPh>
    <rPh sb="2" eb="3">
      <t>サイ</t>
    </rPh>
    <phoneticPr fontId="8"/>
  </si>
  <si>
    <t>1,800～
16,200</t>
    <phoneticPr fontId="8"/>
  </si>
  <si>
    <t>21,000～
25,400</t>
    <phoneticPr fontId="8"/>
  </si>
  <si>
    <t>（注） 1　文花中夜間を含む。</t>
    <rPh sb="1" eb="2">
      <t>チュウ</t>
    </rPh>
    <phoneticPr fontId="8"/>
  </si>
  <si>
    <t>※　定員は認可定員</t>
    <rPh sb="2" eb="4">
      <t>テイイン</t>
    </rPh>
    <rPh sb="5" eb="7">
      <t>ニンカ</t>
    </rPh>
    <rPh sb="7" eb="9">
      <t>テイイン</t>
    </rPh>
    <phoneticPr fontId="27"/>
  </si>
  <si>
    <t>9校</t>
    <phoneticPr fontId="8"/>
  </si>
  <si>
    <t>6校</t>
    <phoneticPr fontId="8"/>
  </si>
  <si>
    <t>1,800～
16,200</t>
  </si>
  <si>
    <t>21,000～
25,400</t>
  </si>
  <si>
    <t>　　　２　入園料補助金は、途中入園等で70,000円未満の場合がある。</t>
    <rPh sb="5" eb="8">
      <t>ニュウエンリョウ</t>
    </rPh>
    <rPh sb="8" eb="11">
      <t>ホジョキン</t>
    </rPh>
    <rPh sb="13" eb="15">
      <t>トチュウ</t>
    </rPh>
    <rPh sb="15" eb="17">
      <t>ニュウエン</t>
    </rPh>
    <rPh sb="17" eb="18">
      <t>トウ</t>
    </rPh>
    <rPh sb="25" eb="26">
      <t>エン</t>
    </rPh>
    <rPh sb="26" eb="28">
      <t>ミマン</t>
    </rPh>
    <rPh sb="29" eb="31">
      <t>バアイ</t>
    </rPh>
    <phoneticPr fontId="8"/>
  </si>
  <si>
    <t>6校</t>
  </si>
  <si>
    <t>　　　　2 区立の職員数は、学校基本調査の区分による。</t>
    <rPh sb="6" eb="8">
      <t>クリツ</t>
    </rPh>
    <rPh sb="9" eb="12">
      <t>ショクインスウ</t>
    </rPh>
    <rPh sb="14" eb="20">
      <t>ガッコウキホンチョウサ</t>
    </rPh>
    <rPh sb="21" eb="23">
      <t>クブン</t>
    </rPh>
    <phoneticPr fontId="8"/>
  </si>
  <si>
    <t>（注）　1 教員数は、産休・産休代替等を含む。</t>
    <phoneticPr fontId="8"/>
  </si>
  <si>
    <t>区立</t>
    <rPh sb="0" eb="2">
      <t>クリツ</t>
    </rPh>
    <phoneticPr fontId="8"/>
  </si>
  <si>
    <t>計</t>
    <rPh sb="0" eb="1">
      <t>ケイ</t>
    </rPh>
    <phoneticPr fontId="8"/>
  </si>
  <si>
    <t>私立</t>
    <rPh sb="0" eb="2">
      <t>シリツ</t>
    </rPh>
    <phoneticPr fontId="8"/>
  </si>
  <si>
    <t>-</t>
    <phoneticPr fontId="8"/>
  </si>
  <si>
    <t>21,000～
25,400</t>
    <phoneticPr fontId="8"/>
  </si>
  <si>
    <t>-</t>
    <phoneticPr fontId="8"/>
  </si>
  <si>
    <t>9校</t>
    <rPh sb="1" eb="2">
      <t>コウ</t>
    </rPh>
    <phoneticPr fontId="8"/>
  </si>
  <si>
    <t>5校</t>
    <rPh sb="1" eb="2">
      <t>コウ</t>
    </rPh>
    <phoneticPr fontId="8"/>
  </si>
  <si>
    <t xml:space="preserve">（7） 幼保連携型認定こども園 </t>
  </si>
  <si>
    <t>2歳</t>
    <rPh sb="1" eb="2">
      <t>サイ</t>
    </rPh>
    <phoneticPr fontId="8"/>
  </si>
  <si>
    <t>興望館こども園</t>
    <phoneticPr fontId="8"/>
  </si>
  <si>
    <t>幼保連携型認定こども園共愛館保育園</t>
    <phoneticPr fontId="8"/>
  </si>
  <si>
    <t>両国</t>
    <phoneticPr fontId="8"/>
  </si>
  <si>
    <t>あさひ</t>
    <phoneticPr fontId="8"/>
  </si>
  <si>
    <t>あづま（※）</t>
    <phoneticPr fontId="8"/>
  </si>
  <si>
    <t>※　あづま幼稚園は、令和７年度～幼稚園型認定こども園</t>
    <rPh sb="5" eb="8">
      <t>ヨウチエン</t>
    </rPh>
    <rPh sb="10" eb="12">
      <t>レイワ</t>
    </rPh>
    <rPh sb="13" eb="15">
      <t>ネンド</t>
    </rPh>
    <rPh sb="16" eb="19">
      <t>ヨウチエン</t>
    </rPh>
    <rPh sb="19" eb="20">
      <t>ガタ</t>
    </rPh>
    <rPh sb="20" eb="22">
      <t>ニンテイ</t>
    </rPh>
    <rPh sb="25" eb="26">
      <t>エン</t>
    </rPh>
    <phoneticPr fontId="27"/>
  </si>
  <si>
    <t>※　定員は教育部分の認可定員</t>
    <rPh sb="2" eb="4">
      <t>テイイン</t>
    </rPh>
    <rPh sb="5" eb="7">
      <t>キョウイク</t>
    </rPh>
    <rPh sb="7" eb="9">
      <t>ブブン</t>
    </rPh>
    <rPh sb="10" eb="12">
      <t>ニンカ</t>
    </rPh>
    <rPh sb="12" eb="14">
      <t>テイイン</t>
    </rPh>
    <rPh sb="13" eb="14">
      <t>ニンテイ</t>
    </rPh>
    <phoneticPr fontId="27"/>
  </si>
  <si>
    <t>京島1-11-6</t>
    <phoneticPr fontId="8"/>
  </si>
  <si>
    <t>押上3-53-6</t>
    <phoneticPr fontId="8"/>
  </si>
  <si>
    <t>　　　 2　令和7年の都立中学校、私立中学校、</t>
    <rPh sb="6" eb="7">
      <t>レイ</t>
    </rPh>
    <rPh sb="7" eb="8">
      <t>ワ</t>
    </rPh>
    <rPh sb="9" eb="10">
      <t>ネン</t>
    </rPh>
    <rPh sb="10" eb="11">
      <t>ヘイネン</t>
    </rPh>
    <rPh sb="11" eb="13">
      <t>トリツ</t>
    </rPh>
    <rPh sb="13" eb="16">
      <t>チュウガッコウ</t>
    </rPh>
    <rPh sb="17" eb="19">
      <t>シリツ</t>
    </rPh>
    <rPh sb="19" eb="22">
      <t>チュウガッコウ</t>
    </rPh>
    <phoneticPr fontId="8"/>
  </si>
  <si>
    <t>令和3年</t>
    <rPh sb="0" eb="1">
      <t>レイ</t>
    </rPh>
    <rPh sb="1" eb="2">
      <t>ワ</t>
    </rPh>
    <rPh sb="3" eb="4">
      <t>ネン</t>
    </rPh>
    <phoneticPr fontId="8"/>
  </si>
  <si>
    <t>令和4年</t>
    <rPh sb="0" eb="1">
      <t>レイ</t>
    </rPh>
    <rPh sb="1" eb="2">
      <t>ワ</t>
    </rPh>
    <rPh sb="3" eb="4">
      <t>ネン</t>
    </rPh>
    <phoneticPr fontId="8"/>
  </si>
  <si>
    <t>令和5年</t>
    <rPh sb="0" eb="1">
      <t>レイ</t>
    </rPh>
    <rPh sb="1" eb="2">
      <t>ワ</t>
    </rPh>
    <rPh sb="3" eb="4">
      <t>ネン</t>
    </rPh>
    <phoneticPr fontId="8"/>
  </si>
  <si>
    <t>令和6年</t>
    <rPh sb="0" eb="1">
      <t>レイ</t>
    </rPh>
    <rPh sb="1" eb="2">
      <t>ワ</t>
    </rPh>
    <rPh sb="3" eb="4">
      <t>ネン</t>
    </rPh>
    <phoneticPr fontId="8"/>
  </si>
  <si>
    <t>令和7年</t>
    <rPh sb="0" eb="1">
      <t>レイ</t>
    </rPh>
    <rPh sb="1" eb="2">
      <t>ワ</t>
    </rPh>
    <rPh sb="3" eb="4">
      <t>ネン</t>
    </rPh>
    <phoneticPr fontId="8"/>
  </si>
  <si>
    <t>令和2年度</t>
    <rPh sb="0" eb="2">
      <t>レイワ</t>
    </rPh>
    <rPh sb="3" eb="5">
      <t>ネンド</t>
    </rPh>
    <rPh sb="4" eb="5">
      <t>ド</t>
    </rPh>
    <phoneticPr fontId="8"/>
  </si>
  <si>
    <t>令和3年度</t>
    <rPh sb="0" eb="2">
      <t>レイワ</t>
    </rPh>
    <rPh sb="3" eb="5">
      <t>ネンド</t>
    </rPh>
    <rPh sb="4" eb="5">
      <t>ド</t>
    </rPh>
    <phoneticPr fontId="8"/>
  </si>
  <si>
    <t>令和4年度</t>
    <rPh sb="0" eb="2">
      <t>レイワ</t>
    </rPh>
    <rPh sb="3" eb="5">
      <t>ネンド</t>
    </rPh>
    <rPh sb="4" eb="5">
      <t>ド</t>
    </rPh>
    <phoneticPr fontId="8"/>
  </si>
  <si>
    <t>令和5年度</t>
    <rPh sb="0" eb="2">
      <t>レイワ</t>
    </rPh>
    <rPh sb="3" eb="5">
      <t>ネンド</t>
    </rPh>
    <rPh sb="4" eb="5">
      <t>ド</t>
    </rPh>
    <phoneticPr fontId="8"/>
  </si>
  <si>
    <t>令和6年度</t>
    <rPh sb="0" eb="2">
      <t>レイワ</t>
    </rPh>
    <rPh sb="3" eb="5">
      <t>ネンド</t>
    </rPh>
    <rPh sb="4" eb="5">
      <t>ド</t>
    </rPh>
    <phoneticPr fontId="8"/>
  </si>
  <si>
    <t>（注）　1　補助金額は、特別区（市町村）民税所得割額により決定する。（所得制限なし）</t>
    <rPh sb="1" eb="2">
      <t>チュウ</t>
    </rPh>
    <rPh sb="6" eb="8">
      <t>ホジョ</t>
    </rPh>
    <rPh sb="8" eb="10">
      <t>キンガク</t>
    </rPh>
    <rPh sb="12" eb="14">
      <t>トクベツ</t>
    </rPh>
    <rPh sb="14" eb="15">
      <t>ク</t>
    </rPh>
    <rPh sb="16" eb="19">
      <t>シチョウソン</t>
    </rPh>
    <rPh sb="20" eb="21">
      <t>ミン</t>
    </rPh>
    <rPh sb="21" eb="22">
      <t>ゼイ</t>
    </rPh>
    <rPh sb="22" eb="24">
      <t>ショトク</t>
    </rPh>
    <rPh sb="24" eb="25">
      <t>ワ</t>
    </rPh>
    <rPh sb="25" eb="26">
      <t>ガク</t>
    </rPh>
    <rPh sb="29" eb="31">
      <t>ケッテイ</t>
    </rPh>
    <rPh sb="35" eb="37">
      <t>ショトク</t>
    </rPh>
    <rPh sb="37" eb="39">
      <t>セイゲン</t>
    </rPh>
    <phoneticPr fontId="8"/>
  </si>
  <si>
    <t xml:space="preserve">  　　　2　対象者（人）は、各年度中の途中入園者も含む。</t>
    <rPh sb="7" eb="10">
      <t>タイショウシャ</t>
    </rPh>
    <rPh sb="11" eb="12">
      <t>ヒト</t>
    </rPh>
    <rPh sb="15" eb="18">
      <t>カクネンド</t>
    </rPh>
    <rPh sb="18" eb="19">
      <t>チュウ</t>
    </rPh>
    <rPh sb="20" eb="22">
      <t>トチュウ</t>
    </rPh>
    <rPh sb="22" eb="25">
      <t>ニュウエンシャ</t>
    </rPh>
    <rPh sb="26" eb="27">
      <t>フク</t>
    </rPh>
    <phoneticPr fontId="8"/>
  </si>
  <si>
    <t xml:space="preserve">  　　　3　令和元年10月から幼児教育・保育無償化制度が開始し、補助金額は私立幼稚園1,800円～16,200円、幼稚園類似施設21,000円～25,400円に変更した。</t>
    <rPh sb="7" eb="9">
      <t>レイワ</t>
    </rPh>
    <rPh sb="9" eb="11">
      <t>ガンネン</t>
    </rPh>
    <rPh sb="13" eb="14">
      <t>ガツ</t>
    </rPh>
    <rPh sb="16" eb="18">
      <t>ヨウジ</t>
    </rPh>
    <rPh sb="18" eb="20">
      <t>キョウイク</t>
    </rPh>
    <rPh sb="21" eb="23">
      <t>ホイク</t>
    </rPh>
    <rPh sb="23" eb="26">
      <t>ムショウカ</t>
    </rPh>
    <rPh sb="26" eb="28">
      <t>セイド</t>
    </rPh>
    <rPh sb="29" eb="31">
      <t>カイシ</t>
    </rPh>
    <rPh sb="33" eb="35">
      <t>ホジョ</t>
    </rPh>
    <rPh sb="35" eb="37">
      <t>キンガク</t>
    </rPh>
    <rPh sb="38" eb="40">
      <t>シリツ</t>
    </rPh>
    <rPh sb="40" eb="43">
      <t>ヨウチエン</t>
    </rPh>
    <rPh sb="48" eb="49">
      <t>エン</t>
    </rPh>
    <rPh sb="56" eb="57">
      <t>エン</t>
    </rPh>
    <rPh sb="58" eb="61">
      <t>ヨウチエン</t>
    </rPh>
    <rPh sb="61" eb="63">
      <t>ルイジ</t>
    </rPh>
    <rPh sb="63" eb="65">
      <t>シセツ</t>
    </rPh>
    <rPh sb="71" eb="72">
      <t>エン</t>
    </rPh>
    <rPh sb="79" eb="80">
      <t>エン</t>
    </rPh>
    <rPh sb="81" eb="83">
      <t>ヘンコウ</t>
    </rPh>
    <phoneticPr fontId="8"/>
  </si>
  <si>
    <t>3歳</t>
    <rPh sb="1" eb="2">
      <t>サイ</t>
    </rPh>
    <phoneticPr fontId="8"/>
  </si>
  <si>
    <t>4歳</t>
    <rPh sb="1" eb="2">
      <t>サイ</t>
    </rPh>
    <phoneticPr fontId="8"/>
  </si>
  <si>
    <t>5歳</t>
    <rPh sb="1" eb="2">
      <t>サイ</t>
    </rPh>
    <phoneticPr fontId="8"/>
  </si>
  <si>
    <r>
      <t>補助金月額(円)　</t>
    </r>
    <r>
      <rPr>
        <sz val="10"/>
        <color theme="1"/>
        <rFont val="ＭＳ Ｐゴシック"/>
        <family val="3"/>
        <charset val="128"/>
      </rPr>
      <t>（注3）</t>
    </r>
    <rPh sb="3" eb="5">
      <t>ゲツガク</t>
    </rPh>
    <rPh sb="6" eb="7">
      <t>エン</t>
    </rPh>
    <phoneticPr fontId="8"/>
  </si>
  <si>
    <t>令和2年度</t>
    <phoneticPr fontId="8"/>
  </si>
  <si>
    <t>（注1）曳舟幼稚園は令和4年度末で廃止した。</t>
    <phoneticPr fontId="8"/>
  </si>
  <si>
    <t>（注2）八広幼稚園は令和6年度末で廃止した。</t>
    <rPh sb="4" eb="6">
      <t>ヤヒロ</t>
    </rPh>
    <rPh sb="6" eb="9">
      <t>ヨウチエン</t>
    </rPh>
    <rPh sb="10" eb="12">
      <t>レイワ</t>
    </rPh>
    <rPh sb="13" eb="16">
      <t>ネンドマツ</t>
    </rPh>
    <rPh sb="17" eb="19">
      <t>ハイシ</t>
    </rPh>
    <phoneticPr fontId="8"/>
  </si>
  <si>
    <t>（注3）柳島幼稚園は令和7年度の4歳児学級を開設していない。</t>
    <rPh sb="4" eb="6">
      <t>ヤナギシマ</t>
    </rPh>
    <rPh sb="6" eb="9">
      <t>ヨウチエン</t>
    </rPh>
    <rPh sb="10" eb="12">
      <t>レイワ</t>
    </rPh>
    <rPh sb="13" eb="15">
      <t>ネンド</t>
    </rPh>
    <rPh sb="17" eb="19">
      <t>サイジ</t>
    </rPh>
    <rPh sb="19" eb="21">
      <t>ガッキュウ</t>
    </rPh>
    <rPh sb="22" eb="24">
      <t>カイセツ</t>
    </rPh>
    <phoneticPr fontId="8"/>
  </si>
  <si>
    <t>令和3年</t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</si>
</sst>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_);\(#,##0\)"/>
    <numFmt numFmtId="177" formatCode="#,##0_ "/>
    <numFmt numFmtId="178" formatCode="#,##0_);[Red]\(#,##0\)"/>
    <numFmt numFmtId="179" formatCode="[$-411]ge\.m\.d;@"/>
    <numFmt numFmtId="180" formatCode="0_ "/>
    <numFmt numFmtId="181" formatCode="&quot;－&quot;@&quot;－&quot;"/>
    <numFmt numFmtId="182" formatCode="#,##0_ ;[Red]\-#,##0\ "/>
  </numFmts>
  <fonts count="34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11"/>
      <color rgb="FF0066FF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2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</borders>
  <cellStyleXfs count="110">
    <xf numFmtId="0" fontId="0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0" borderId="1" applyNumberForma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23" borderId="9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7" borderId="4" applyNumberFormat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7" fillId="0" borderId="0"/>
    <xf numFmtId="0" fontId="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4" borderId="0" applyNumberFormat="0" applyBorder="0" applyAlignment="0" applyProtection="0">
      <alignment vertical="center"/>
    </xf>
    <xf numFmtId="38" fontId="6" fillId="0" borderId="0" applyFont="0" applyFill="0" applyBorder="0" applyAlignment="0" applyProtection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/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43">
    <xf numFmtId="0" fontId="0" fillId="0" borderId="0" xfId="0"/>
    <xf numFmtId="176" fontId="0" fillId="0" borderId="0" xfId="0" applyNumberFormat="1"/>
    <xf numFmtId="0" fontId="9" fillId="0" borderId="0" xfId="42" applyFont="1"/>
    <xf numFmtId="176" fontId="0" fillId="0" borderId="0" xfId="42" applyNumberFormat="1" applyFont="1"/>
    <xf numFmtId="0" fontId="0" fillId="0" borderId="0" xfId="42" applyFont="1"/>
    <xf numFmtId="176" fontId="0" fillId="0" borderId="0" xfId="42" applyNumberFormat="1" applyFont="1" applyAlignment="1">
      <alignment horizontal="right"/>
    </xf>
    <xf numFmtId="0" fontId="0" fillId="0" borderId="44" xfId="0" applyBorder="1"/>
    <xf numFmtId="176" fontId="0" fillId="0" borderId="23" xfId="55" applyNumberFormat="1" applyFont="1" applyBorder="1" applyAlignment="1">
      <alignment horizontal="center"/>
    </xf>
    <xf numFmtId="176" fontId="0" fillId="0" borderId="107" xfId="55" applyNumberFormat="1" applyFont="1" applyBorder="1" applyAlignment="1">
      <alignment horizontal="center"/>
    </xf>
    <xf numFmtId="176" fontId="0" fillId="0" borderId="23" xfId="51" applyNumberFormat="1" applyFont="1" applyBorder="1" applyAlignment="1">
      <alignment horizontal="center"/>
    </xf>
    <xf numFmtId="176" fontId="0" fillId="0" borderId="107" xfId="51" applyNumberFormat="1" applyFont="1" applyBorder="1" applyAlignment="1">
      <alignment horizontal="center"/>
    </xf>
    <xf numFmtId="0" fontId="0" fillId="0" borderId="10" xfId="51" applyFont="1" applyBorder="1"/>
    <xf numFmtId="176" fontId="0" fillId="0" borderId="57" xfId="56" applyNumberFormat="1" applyFont="1" applyBorder="1"/>
    <xf numFmtId="176" fontId="0" fillId="0" borderId="108" xfId="56" applyNumberFormat="1" applyFont="1" applyBorder="1"/>
    <xf numFmtId="176" fontId="0" fillId="0" borderId="111" xfId="51" applyNumberFormat="1" applyFont="1" applyBorder="1"/>
    <xf numFmtId="0" fontId="0" fillId="0" borderId="11" xfId="51" applyFont="1" applyBorder="1"/>
    <xf numFmtId="176" fontId="0" fillId="0" borderId="31" xfId="56" applyNumberFormat="1" applyFont="1" applyBorder="1"/>
    <xf numFmtId="176" fontId="0" fillId="0" borderId="109" xfId="56" applyNumberFormat="1" applyFont="1" applyBorder="1"/>
    <xf numFmtId="176" fontId="0" fillId="0" borderId="27" xfId="56" applyNumberFormat="1" applyFont="1" applyBorder="1"/>
    <xf numFmtId="176" fontId="0" fillId="0" borderId="63" xfId="51" applyNumberFormat="1" applyFont="1" applyBorder="1"/>
    <xf numFmtId="176" fontId="0" fillId="0" borderId="61" xfId="56" applyNumberFormat="1" applyFont="1" applyBorder="1"/>
    <xf numFmtId="0" fontId="0" fillId="0" borderId="12" xfId="51" applyFont="1" applyBorder="1"/>
    <xf numFmtId="176" fontId="0" fillId="0" borderId="56" xfId="56" applyNumberFormat="1" applyFont="1" applyBorder="1"/>
    <xf numFmtId="176" fontId="0" fillId="0" borderId="110" xfId="56" applyNumberFormat="1" applyFont="1" applyBorder="1"/>
    <xf numFmtId="176" fontId="0" fillId="0" borderId="73" xfId="51" applyNumberFormat="1" applyFont="1" applyBorder="1"/>
    <xf numFmtId="176" fontId="0" fillId="0" borderId="13" xfId="42" applyNumberFormat="1" applyFont="1" applyBorder="1" applyAlignment="1">
      <alignment horizontal="right"/>
    </xf>
    <xf numFmtId="176" fontId="0" fillId="0" borderId="13" xfId="55" applyNumberFormat="1" applyFont="1" applyBorder="1" applyAlignment="1">
      <alignment horizontal="left"/>
    </xf>
    <xf numFmtId="176" fontId="0" fillId="0" borderId="0" xfId="55" applyNumberFormat="1" applyFont="1" applyAlignment="1">
      <alignment horizontal="left"/>
    </xf>
    <xf numFmtId="176" fontId="0" fillId="0" borderId="0" xfId="42" quotePrefix="1" applyNumberFormat="1" applyFont="1" applyAlignment="1">
      <alignment horizontal="right"/>
    </xf>
    <xf numFmtId="181" fontId="9" fillId="0" borderId="0" xfId="0" applyNumberFormat="1" applyFont="1"/>
    <xf numFmtId="0" fontId="9" fillId="0" borderId="0" xfId="43" applyFont="1"/>
    <xf numFmtId="176" fontId="0" fillId="0" borderId="0" xfId="43" applyNumberFormat="1" applyFont="1"/>
    <xf numFmtId="0" fontId="0" fillId="0" borderId="0" xfId="43" applyFont="1"/>
    <xf numFmtId="176" fontId="0" fillId="0" borderId="0" xfId="43" applyNumberFormat="1" applyFont="1" applyAlignment="1">
      <alignment horizontal="right"/>
    </xf>
    <xf numFmtId="176" fontId="0" fillId="0" borderId="14" xfId="43" applyNumberFormat="1" applyFont="1" applyBorder="1"/>
    <xf numFmtId="182" fontId="0" fillId="0" borderId="57" xfId="33" applyNumberFormat="1" applyFont="1" applyFill="1" applyBorder="1"/>
    <xf numFmtId="182" fontId="0" fillId="0" borderId="108" xfId="33" applyNumberFormat="1" applyFont="1" applyFill="1" applyBorder="1"/>
    <xf numFmtId="176" fontId="0" fillId="0" borderId="15" xfId="43" applyNumberFormat="1" applyFont="1" applyBorder="1"/>
    <xf numFmtId="182" fontId="0" fillId="0" borderId="23" xfId="33" applyNumberFormat="1" applyFont="1" applyFill="1" applyBorder="1"/>
    <xf numFmtId="182" fontId="0" fillId="0" borderId="107" xfId="33" applyNumberFormat="1" applyFont="1" applyFill="1" applyBorder="1"/>
    <xf numFmtId="176" fontId="0" fillId="0" borderId="16" xfId="43" applyNumberFormat="1" applyFont="1" applyBorder="1"/>
    <xf numFmtId="182" fontId="0" fillId="0" borderId="25" xfId="33" applyNumberFormat="1" applyFont="1" applyFill="1" applyBorder="1"/>
    <xf numFmtId="182" fontId="0" fillId="0" borderId="111" xfId="33" applyNumberFormat="1" applyFont="1" applyFill="1" applyBorder="1"/>
    <xf numFmtId="182" fontId="0" fillId="0" borderId="35" xfId="33" applyNumberFormat="1" applyFont="1" applyFill="1" applyBorder="1"/>
    <xf numFmtId="176" fontId="0" fillId="0" borderId="17" xfId="43" applyNumberFormat="1" applyFont="1" applyBorder="1"/>
    <xf numFmtId="182" fontId="0" fillId="0" borderId="27" xfId="33" applyNumberFormat="1" applyFont="1" applyFill="1" applyBorder="1"/>
    <xf numFmtId="182" fontId="0" fillId="0" borderId="61" xfId="33" applyNumberFormat="1" applyFont="1" applyFill="1" applyBorder="1"/>
    <xf numFmtId="176" fontId="0" fillId="0" borderId="18" xfId="43" applyNumberFormat="1" applyFont="1" applyBorder="1"/>
    <xf numFmtId="182" fontId="0" fillId="0" borderId="105" xfId="33" applyNumberFormat="1" applyFont="1" applyFill="1" applyBorder="1"/>
    <xf numFmtId="182" fontId="0" fillId="0" borderId="112" xfId="33" applyNumberFormat="1" applyFont="1" applyFill="1" applyBorder="1"/>
    <xf numFmtId="182" fontId="0" fillId="0" borderId="46" xfId="33" applyNumberFormat="1" applyFont="1" applyFill="1" applyBorder="1"/>
    <xf numFmtId="176" fontId="0" fillId="0" borderId="51" xfId="43" applyNumberFormat="1" applyFont="1" applyBorder="1"/>
    <xf numFmtId="182" fontId="0" fillId="0" borderId="60" xfId="33" applyNumberFormat="1" applyFont="1" applyFill="1" applyBorder="1"/>
    <xf numFmtId="182" fontId="0" fillId="0" borderId="59" xfId="33" applyNumberFormat="1" applyFont="1" applyFill="1" applyBorder="1"/>
    <xf numFmtId="38" fontId="0" fillId="0" borderId="0" xfId="0" applyNumberFormat="1"/>
    <xf numFmtId="182" fontId="0" fillId="0" borderId="40" xfId="33" applyNumberFormat="1" applyFont="1" applyFill="1" applyBorder="1"/>
    <xf numFmtId="182" fontId="0" fillId="0" borderId="113" xfId="33" applyNumberFormat="1" applyFont="1" applyFill="1" applyBorder="1"/>
    <xf numFmtId="176" fontId="0" fillId="0" borderId="48" xfId="43" applyNumberFormat="1" applyFont="1" applyBorder="1" applyAlignment="1">
      <alignment vertical="center"/>
    </xf>
    <xf numFmtId="176" fontId="0" fillId="0" borderId="49" xfId="43" applyNumberFormat="1" applyFont="1" applyBorder="1"/>
    <xf numFmtId="182" fontId="0" fillId="0" borderId="27" xfId="33" applyNumberFormat="1" applyFont="1" applyFill="1" applyBorder="1" applyAlignment="1" applyProtection="1">
      <alignment horizontal="right" vertical="center"/>
    </xf>
    <xf numFmtId="182" fontId="0" fillId="0" borderId="81" xfId="33" applyNumberFormat="1" applyFont="1" applyFill="1" applyBorder="1" applyAlignment="1" applyProtection="1">
      <alignment horizontal="right" vertical="center"/>
    </xf>
    <xf numFmtId="176" fontId="0" fillId="0" borderId="38" xfId="43" applyNumberFormat="1" applyFont="1" applyBorder="1"/>
    <xf numFmtId="176" fontId="0" fillId="0" borderId="29" xfId="43" applyNumberFormat="1" applyFont="1" applyBorder="1"/>
    <xf numFmtId="182" fontId="0" fillId="0" borderId="23" xfId="33" applyNumberFormat="1" applyFont="1" applyFill="1" applyBorder="1" applyAlignment="1" applyProtection="1">
      <alignment horizontal="right" vertical="center"/>
    </xf>
    <xf numFmtId="182" fontId="0" fillId="0" borderId="54" xfId="33" applyNumberFormat="1" applyFont="1" applyFill="1" applyBorder="1" applyAlignment="1" applyProtection="1">
      <alignment horizontal="right" vertical="center"/>
    </xf>
    <xf numFmtId="182" fontId="0" fillId="0" borderId="37" xfId="33" applyNumberFormat="1" applyFont="1" applyBorder="1"/>
    <xf numFmtId="182" fontId="0" fillId="0" borderId="76" xfId="33" applyNumberFormat="1" applyFont="1" applyBorder="1"/>
    <xf numFmtId="176" fontId="0" fillId="0" borderId="50" xfId="43" applyNumberFormat="1" applyFont="1" applyBorder="1"/>
    <xf numFmtId="182" fontId="0" fillId="0" borderId="40" xfId="33" applyNumberFormat="1" applyFont="1" applyFill="1" applyBorder="1" applyAlignment="1" applyProtection="1">
      <alignment horizontal="right" vertical="center"/>
    </xf>
    <xf numFmtId="182" fontId="0" fillId="0" borderId="103" xfId="33" applyNumberFormat="1" applyFont="1" applyFill="1" applyBorder="1" applyAlignment="1" applyProtection="1">
      <alignment horizontal="right" vertical="center"/>
    </xf>
    <xf numFmtId="176" fontId="0" fillId="0" borderId="43" xfId="43" applyNumberFormat="1" applyFont="1" applyBorder="1"/>
    <xf numFmtId="182" fontId="0" fillId="24" borderId="23" xfId="33" applyNumberFormat="1" applyFont="1" applyFill="1" applyBorder="1" applyAlignment="1" applyProtection="1">
      <alignment horizontal="right" vertical="center"/>
    </xf>
    <xf numFmtId="182" fontId="0" fillId="24" borderId="54" xfId="33" applyNumberFormat="1" applyFont="1" applyFill="1" applyBorder="1" applyAlignment="1" applyProtection="1">
      <alignment horizontal="right" vertical="center"/>
    </xf>
    <xf numFmtId="182" fontId="0" fillId="0" borderId="30" xfId="33" applyNumberFormat="1" applyFont="1" applyFill="1" applyBorder="1"/>
    <xf numFmtId="182" fontId="0" fillId="0" borderId="55" xfId="33" applyNumberFormat="1" applyFont="1" applyFill="1" applyBorder="1"/>
    <xf numFmtId="176" fontId="0" fillId="0" borderId="13" xfId="43" applyNumberFormat="1" applyFont="1" applyBorder="1" applyAlignment="1">
      <alignment horizontal="right"/>
    </xf>
    <xf numFmtId="0" fontId="0" fillId="0" borderId="13" xfId="43" applyFont="1" applyBorder="1"/>
    <xf numFmtId="0" fontId="0" fillId="0" borderId="0" xfId="57" applyFont="1" applyAlignment="1">
      <alignment horizontal="right"/>
    </xf>
    <xf numFmtId="0" fontId="9" fillId="0" borderId="0" xfId="47" applyFont="1"/>
    <xf numFmtId="176" fontId="0" fillId="0" borderId="0" xfId="47" applyNumberFormat="1" applyFont="1"/>
    <xf numFmtId="179" fontId="0" fillId="0" borderId="0" xfId="47" applyNumberFormat="1" applyFont="1"/>
    <xf numFmtId="0" fontId="0" fillId="0" borderId="0" xfId="47" applyFont="1"/>
    <xf numFmtId="0" fontId="0" fillId="0" borderId="55" xfId="47" applyFont="1" applyBorder="1"/>
    <xf numFmtId="0" fontId="0" fillId="0" borderId="0" xfId="53" applyFont="1"/>
    <xf numFmtId="176" fontId="0" fillId="0" borderId="0" xfId="47" applyNumberFormat="1" applyFont="1" applyAlignment="1">
      <alignment horizontal="right"/>
    </xf>
    <xf numFmtId="176" fontId="0" fillId="0" borderId="23" xfId="53" applyNumberFormat="1" applyFont="1" applyBorder="1" applyAlignment="1">
      <alignment horizontal="center"/>
    </xf>
    <xf numFmtId="176" fontId="0" fillId="0" borderId="54" xfId="53" applyNumberFormat="1" applyFont="1" applyBorder="1" applyAlignment="1">
      <alignment horizontal="center"/>
    </xf>
    <xf numFmtId="176" fontId="0" fillId="0" borderId="24" xfId="53" applyNumberFormat="1" applyFont="1" applyBorder="1" applyAlignment="1">
      <alignment horizontal="center"/>
    </xf>
    <xf numFmtId="37" fontId="0" fillId="0" borderId="23" xfId="53" applyNumberFormat="1" applyFont="1" applyBorder="1" applyAlignment="1">
      <alignment horizontal="center"/>
    </xf>
    <xf numFmtId="37" fontId="0" fillId="0" borderId="54" xfId="53" applyNumberFormat="1" applyFont="1" applyBorder="1" applyAlignment="1">
      <alignment horizontal="center"/>
    </xf>
    <xf numFmtId="37" fontId="0" fillId="0" borderId="24" xfId="53" applyNumberFormat="1" applyFont="1" applyBorder="1" applyAlignment="1">
      <alignment horizontal="center"/>
    </xf>
    <xf numFmtId="176" fontId="0" fillId="0" borderId="19" xfId="53" applyNumberFormat="1" applyFont="1" applyBorder="1"/>
    <xf numFmtId="176" fontId="0" fillId="0" borderId="40" xfId="53" applyNumberFormat="1" applyFont="1" applyBorder="1"/>
    <xf numFmtId="179" fontId="0" fillId="0" borderId="40" xfId="53" applyNumberFormat="1" applyFont="1" applyBorder="1" applyAlignment="1">
      <alignment horizontal="center"/>
    </xf>
    <xf numFmtId="0" fontId="0" fillId="0" borderId="72" xfId="64" applyFont="1" applyBorder="1"/>
    <xf numFmtId="0" fontId="0" fillId="0" borderId="35" xfId="72" applyFont="1" applyBorder="1"/>
    <xf numFmtId="0" fontId="0" fillId="0" borderId="80" xfId="72" applyFont="1" applyBorder="1"/>
    <xf numFmtId="176" fontId="0" fillId="0" borderId="75" xfId="64" applyNumberFormat="1" applyFont="1" applyBorder="1"/>
    <xf numFmtId="0" fontId="0" fillId="0" borderId="72" xfId="72" applyFont="1" applyBorder="1"/>
    <xf numFmtId="37" fontId="0" fillId="0" borderId="75" xfId="72" applyNumberFormat="1" applyFont="1" applyBorder="1"/>
    <xf numFmtId="0" fontId="0" fillId="0" borderId="35" xfId="64" applyFont="1" applyBorder="1"/>
    <xf numFmtId="0" fontId="0" fillId="0" borderId="80" xfId="64" applyFont="1" applyBorder="1"/>
    <xf numFmtId="0" fontId="0" fillId="0" borderId="41" xfId="64" applyFont="1" applyBorder="1"/>
    <xf numFmtId="0" fontId="0" fillId="0" borderId="57" xfId="64" applyFont="1" applyBorder="1"/>
    <xf numFmtId="176" fontId="0" fillId="0" borderId="42" xfId="53" applyNumberFormat="1" applyFont="1" applyBorder="1"/>
    <xf numFmtId="176" fontId="0" fillId="0" borderId="27" xfId="53" applyNumberFormat="1" applyFont="1" applyBorder="1"/>
    <xf numFmtId="179" fontId="0" fillId="0" borderId="27" xfId="53" applyNumberFormat="1" applyFont="1" applyBorder="1" applyAlignment="1">
      <alignment horizontal="center"/>
    </xf>
    <xf numFmtId="0" fontId="0" fillId="0" borderId="63" xfId="64" applyFont="1" applyBorder="1"/>
    <xf numFmtId="0" fontId="0" fillId="0" borderId="27" xfId="72" applyFont="1" applyBorder="1"/>
    <xf numFmtId="0" fontId="0" fillId="0" borderId="81" xfId="72" applyFont="1" applyBorder="1"/>
    <xf numFmtId="0" fontId="0" fillId="0" borderId="63" xfId="72" applyFont="1" applyBorder="1"/>
    <xf numFmtId="0" fontId="0" fillId="0" borderId="27" xfId="64" applyFont="1" applyBorder="1"/>
    <xf numFmtId="0" fontId="0" fillId="0" borderId="81" xfId="64" applyFont="1" applyBorder="1"/>
    <xf numFmtId="0" fontId="0" fillId="0" borderId="43" xfId="64" applyFont="1" applyBorder="1"/>
    <xf numFmtId="0" fontId="0" fillId="0" borderId="34" xfId="64" applyFont="1" applyBorder="1"/>
    <xf numFmtId="0" fontId="0" fillId="0" borderId="52" xfId="72" applyFont="1" applyBorder="1"/>
    <xf numFmtId="0" fontId="0" fillId="0" borderId="34" xfId="72" applyFont="1" applyBorder="1"/>
    <xf numFmtId="0" fontId="0" fillId="0" borderId="52" xfId="64" applyFont="1" applyBorder="1"/>
    <xf numFmtId="0" fontId="0" fillId="0" borderId="42" xfId="64" applyFont="1" applyBorder="1"/>
    <xf numFmtId="0" fontId="0" fillId="0" borderId="71" xfId="64" applyFont="1" applyBorder="1"/>
    <xf numFmtId="0" fontId="0" fillId="0" borderId="31" xfId="72" applyFont="1" applyBorder="1"/>
    <xf numFmtId="0" fontId="0" fillId="0" borderId="82" xfId="72" applyFont="1" applyBorder="1"/>
    <xf numFmtId="0" fontId="0" fillId="0" borderId="71" xfId="72" applyFont="1" applyBorder="1"/>
    <xf numFmtId="0" fontId="0" fillId="0" borderId="31" xfId="64" applyFont="1" applyBorder="1"/>
    <xf numFmtId="0" fontId="0" fillId="0" borderId="82" xfId="64" applyFont="1" applyBorder="1"/>
    <xf numFmtId="0" fontId="0" fillId="0" borderId="48" xfId="64" applyFont="1" applyBorder="1"/>
    <xf numFmtId="0" fontId="0" fillId="0" borderId="106" xfId="64" applyFont="1" applyBorder="1"/>
    <xf numFmtId="0" fontId="0" fillId="0" borderId="68" xfId="64" applyFont="1" applyBorder="1"/>
    <xf numFmtId="0" fontId="0" fillId="0" borderId="114" xfId="64" applyFont="1" applyBorder="1"/>
    <xf numFmtId="176" fontId="0" fillId="0" borderId="115" xfId="64" applyNumberFormat="1" applyFont="1" applyBorder="1"/>
    <xf numFmtId="176" fontId="0" fillId="0" borderId="43" xfId="53" applyNumberFormat="1" applyFont="1" applyBorder="1"/>
    <xf numFmtId="176" fontId="0" fillId="0" borderId="31" xfId="53" applyNumberFormat="1" applyFont="1" applyBorder="1"/>
    <xf numFmtId="179" fontId="0" fillId="0" borderId="31" xfId="53" applyNumberFormat="1" applyFont="1" applyBorder="1" applyAlignment="1">
      <alignment horizontal="center"/>
    </xf>
    <xf numFmtId="0" fontId="0" fillId="0" borderId="23" xfId="72" applyFont="1" applyBorder="1"/>
    <xf numFmtId="0" fontId="0" fillId="0" borderId="54" xfId="72" applyFont="1" applyBorder="1"/>
    <xf numFmtId="0" fontId="0" fillId="0" borderId="23" xfId="64" applyFont="1" applyBorder="1"/>
    <xf numFmtId="0" fontId="0" fillId="0" borderId="54" xfId="64" applyFont="1" applyBorder="1"/>
    <xf numFmtId="176" fontId="0" fillId="0" borderId="53" xfId="53" applyNumberFormat="1" applyFont="1" applyBorder="1"/>
    <xf numFmtId="176" fontId="0" fillId="0" borderId="37" xfId="53" applyNumberFormat="1" applyFont="1" applyBorder="1"/>
    <xf numFmtId="179" fontId="0" fillId="0" borderId="37" xfId="53" applyNumberFormat="1" applyFont="1" applyBorder="1"/>
    <xf numFmtId="176" fontId="0" fillId="0" borderId="74" xfId="53" applyNumberFormat="1" applyFont="1" applyBorder="1"/>
    <xf numFmtId="176" fontId="0" fillId="0" borderId="36" xfId="53" applyNumberFormat="1" applyFont="1" applyBorder="1"/>
    <xf numFmtId="0" fontId="0" fillId="0" borderId="13" xfId="47" applyFont="1" applyBorder="1"/>
    <xf numFmtId="176" fontId="0" fillId="0" borderId="0" xfId="47" quotePrefix="1" applyNumberFormat="1" applyFont="1" applyAlignment="1">
      <alignment horizontal="right"/>
    </xf>
    <xf numFmtId="179" fontId="0" fillId="0" borderId="0" xfId="0" applyNumberFormat="1"/>
    <xf numFmtId="176" fontId="28" fillId="0" borderId="37" xfId="53" applyNumberFormat="1" applyFont="1" applyBorder="1"/>
    <xf numFmtId="176" fontId="0" fillId="0" borderId="25" xfId="51" applyNumberFormat="1" applyFont="1" applyBorder="1"/>
    <xf numFmtId="182" fontId="0" fillId="0" borderId="37" xfId="33" applyNumberFormat="1" applyFont="1" applyFill="1" applyBorder="1"/>
    <xf numFmtId="176" fontId="0" fillId="0" borderId="39" xfId="51" applyNumberFormat="1" applyFont="1" applyBorder="1" applyAlignment="1">
      <alignment horizontal="center"/>
    </xf>
    <xf numFmtId="176" fontId="0" fillId="0" borderId="19" xfId="43" applyNumberFormat="1" applyFont="1" applyBorder="1"/>
    <xf numFmtId="0" fontId="0" fillId="0" borderId="35" xfId="0" applyBorder="1" applyAlignment="1">
      <alignment horizontal="right"/>
    </xf>
    <xf numFmtId="0" fontId="0" fillId="0" borderId="0" xfId="0" applyAlignment="1">
      <alignment horizontal="right"/>
    </xf>
    <xf numFmtId="176" fontId="0" fillId="0" borderId="20" xfId="43" applyNumberFormat="1" applyFont="1" applyBorder="1"/>
    <xf numFmtId="176" fontId="0" fillId="0" borderId="21" xfId="43" applyNumberFormat="1" applyFont="1" applyBorder="1"/>
    <xf numFmtId="0" fontId="0" fillId="0" borderId="56" xfId="0" applyBorder="1" applyAlignment="1">
      <alignment horizontal="right"/>
    </xf>
    <xf numFmtId="0" fontId="0" fillId="0" borderId="110" xfId="0" applyBorder="1" applyAlignment="1">
      <alignment horizontal="right"/>
    </xf>
    <xf numFmtId="176" fontId="0" fillId="0" borderId="26" xfId="53" applyNumberFormat="1" applyFont="1" applyBorder="1"/>
    <xf numFmtId="176" fontId="0" fillId="0" borderId="28" xfId="53" applyNumberFormat="1" applyFont="1" applyBorder="1"/>
    <xf numFmtId="176" fontId="0" fillId="0" borderId="24" xfId="53" applyNumberFormat="1" applyFont="1" applyBorder="1"/>
    <xf numFmtId="181" fontId="9" fillId="0" borderId="0" xfId="0" applyNumberFormat="1" applyFont="1" applyAlignment="1">
      <alignment horizontal="center"/>
    </xf>
    <xf numFmtId="176" fontId="0" fillId="0" borderId="24" xfId="55" applyNumberFormat="1" applyFont="1" applyBorder="1" applyAlignment="1">
      <alignment horizontal="center"/>
    </xf>
    <xf numFmtId="176" fontId="0" fillId="0" borderId="117" xfId="56" applyNumberFormat="1" applyFont="1" applyBorder="1"/>
    <xf numFmtId="182" fontId="0" fillId="0" borderId="76" xfId="33" applyNumberFormat="1" applyFont="1" applyFill="1" applyBorder="1"/>
    <xf numFmtId="182" fontId="0" fillId="0" borderId="61" xfId="33" applyNumberFormat="1" applyFont="1" applyFill="1" applyBorder="1" applyAlignment="1" applyProtection="1">
      <alignment horizontal="right" vertical="center"/>
    </xf>
    <xf numFmtId="182" fontId="0" fillId="0" borderId="107" xfId="33" applyNumberFormat="1" applyFont="1" applyFill="1" applyBorder="1" applyAlignment="1" applyProtection="1">
      <alignment horizontal="right" vertical="center"/>
    </xf>
    <xf numFmtId="182" fontId="0" fillId="0" borderId="113" xfId="33" applyNumberFormat="1" applyFont="1" applyFill="1" applyBorder="1" applyAlignment="1" applyProtection="1">
      <alignment horizontal="right" vertical="center"/>
    </xf>
    <xf numFmtId="182" fontId="0" fillId="24" borderId="107" xfId="33" applyNumberFormat="1" applyFont="1" applyFill="1" applyBorder="1" applyAlignment="1" applyProtection="1">
      <alignment horizontal="right" vertical="center"/>
    </xf>
    <xf numFmtId="0" fontId="0" fillId="0" borderId="52" xfId="0" applyBorder="1" applyAlignment="1">
      <alignment horizontal="right"/>
    </xf>
    <xf numFmtId="0" fontId="0" fillId="0" borderId="119" xfId="0" applyBorder="1" applyAlignment="1">
      <alignment horizontal="right"/>
    </xf>
    <xf numFmtId="182" fontId="0" fillId="0" borderId="120" xfId="33" applyNumberFormat="1" applyFont="1" applyFill="1" applyBorder="1"/>
    <xf numFmtId="182" fontId="0" fillId="0" borderId="28" xfId="33" applyNumberFormat="1" applyFont="1" applyFill="1" applyBorder="1" applyAlignment="1" applyProtection="1">
      <alignment horizontal="right" vertical="center"/>
    </xf>
    <xf numFmtId="182" fontId="0" fillId="0" borderId="24" xfId="33" applyNumberFormat="1" applyFont="1" applyFill="1" applyBorder="1" applyAlignment="1" applyProtection="1">
      <alignment horizontal="right" vertical="center"/>
    </xf>
    <xf numFmtId="182" fontId="0" fillId="0" borderId="74" xfId="33" applyNumberFormat="1" applyFont="1" applyBorder="1"/>
    <xf numFmtId="182" fontId="0" fillId="0" borderId="75" xfId="33" applyNumberFormat="1" applyFont="1" applyFill="1" applyBorder="1" applyAlignment="1" applyProtection="1">
      <alignment horizontal="right" vertical="center"/>
    </xf>
    <xf numFmtId="182" fontId="0" fillId="24" borderId="24" xfId="33" applyNumberFormat="1" applyFont="1" applyFill="1" applyBorder="1" applyAlignment="1" applyProtection="1">
      <alignment horizontal="right" vertical="center"/>
    </xf>
    <xf numFmtId="0" fontId="0" fillId="0" borderId="104" xfId="0" applyBorder="1" applyAlignment="1">
      <alignment horizontal="right"/>
    </xf>
    <xf numFmtId="0" fontId="0" fillId="0" borderId="117" xfId="0" applyBorder="1" applyAlignment="1">
      <alignment horizontal="right"/>
    </xf>
    <xf numFmtId="0" fontId="29" fillId="0" borderId="0" xfId="0" applyFont="1"/>
    <xf numFmtId="176" fontId="29" fillId="0" borderId="0" xfId="0" applyNumberFormat="1" applyFont="1"/>
    <xf numFmtId="0" fontId="29" fillId="0" borderId="62" xfId="0" applyFont="1" applyBorder="1"/>
    <xf numFmtId="0" fontId="29" fillId="0" borderId="0" xfId="45" applyFont="1">
      <alignment vertical="center"/>
    </xf>
    <xf numFmtId="0" fontId="29" fillId="0" borderId="62" xfId="45" applyFont="1" applyBorder="1">
      <alignment vertical="center"/>
    </xf>
    <xf numFmtId="178" fontId="29" fillId="0" borderId="0" xfId="0" applyNumberFormat="1" applyFont="1"/>
    <xf numFmtId="176" fontId="30" fillId="0" borderId="24" xfId="55" applyNumberFormat="1" applyFont="1" applyBorder="1" applyAlignment="1">
      <alignment horizontal="center"/>
    </xf>
    <xf numFmtId="176" fontId="30" fillId="0" borderId="118" xfId="56" applyNumberFormat="1" applyFont="1" applyBorder="1"/>
    <xf numFmtId="176" fontId="30" fillId="0" borderId="28" xfId="56" applyNumberFormat="1" applyFont="1" applyBorder="1"/>
    <xf numFmtId="176" fontId="30" fillId="0" borderId="117" xfId="56" applyNumberFormat="1" applyFont="1" applyBorder="1"/>
    <xf numFmtId="0" fontId="30" fillId="0" borderId="38" xfId="48" applyFont="1" applyBorder="1" applyAlignment="1">
      <alignment horizontal="center"/>
    </xf>
    <xf numFmtId="0" fontId="30" fillId="0" borderId="22" xfId="48" applyFont="1" applyBorder="1" applyAlignment="1">
      <alignment horizontal="center"/>
    </xf>
    <xf numFmtId="0" fontId="30" fillId="0" borderId="23" xfId="48" applyFont="1" applyBorder="1" applyAlignment="1">
      <alignment horizontal="center"/>
    </xf>
    <xf numFmtId="0" fontId="30" fillId="0" borderId="29" xfId="48" applyFont="1" applyBorder="1" applyAlignment="1">
      <alignment horizontal="center"/>
    </xf>
    <xf numFmtId="0" fontId="30" fillId="0" borderId="78" xfId="48" applyFont="1" applyBorder="1" applyAlignment="1">
      <alignment horizontal="center"/>
    </xf>
    <xf numFmtId="38" fontId="30" fillId="0" borderId="41" xfId="77" applyNumberFormat="1" applyFont="1" applyBorder="1" applyAlignment="1">
      <alignment shrinkToFit="1"/>
    </xf>
    <xf numFmtId="38" fontId="30" fillId="0" borderId="33" xfId="77" applyNumberFormat="1" applyFont="1" applyBorder="1" applyAlignment="1">
      <alignment shrinkToFit="1"/>
    </xf>
    <xf numFmtId="38" fontId="30" fillId="0" borderId="25" xfId="77" applyNumberFormat="1" applyFont="1" applyBorder="1" applyAlignment="1">
      <alignment shrinkToFit="1"/>
    </xf>
    <xf numFmtId="38" fontId="30" fillId="0" borderId="16" xfId="77" applyNumberFormat="1" applyFont="1" applyBorder="1" applyAlignment="1">
      <alignment shrinkToFit="1"/>
    </xf>
    <xf numFmtId="38" fontId="30" fillId="0" borderId="84" xfId="77" applyNumberFormat="1" applyFont="1" applyBorder="1" applyAlignment="1">
      <alignment shrinkToFit="1"/>
    </xf>
    <xf numFmtId="38" fontId="30" fillId="0" borderId="42" xfId="77" applyNumberFormat="1" applyFont="1" applyBorder="1" applyAlignment="1">
      <alignment shrinkToFit="1"/>
    </xf>
    <xf numFmtId="38" fontId="30" fillId="0" borderId="34" xfId="77" applyNumberFormat="1" applyFont="1" applyBorder="1" applyAlignment="1">
      <alignment shrinkToFit="1"/>
    </xf>
    <xf numFmtId="38" fontId="30" fillId="0" borderId="27" xfId="77" applyNumberFormat="1" applyFont="1" applyBorder="1" applyAlignment="1">
      <alignment shrinkToFit="1"/>
    </xf>
    <xf numFmtId="38" fontId="30" fillId="0" borderId="17" xfId="77" applyNumberFormat="1" applyFont="1" applyBorder="1" applyAlignment="1">
      <alignment shrinkToFit="1"/>
    </xf>
    <xf numFmtId="38" fontId="30" fillId="0" borderId="19" xfId="77" applyNumberFormat="1" applyFont="1" applyBorder="1" applyAlignment="1">
      <alignment shrinkToFit="1"/>
    </xf>
    <xf numFmtId="38" fontId="30" fillId="0" borderId="63" xfId="77" applyNumberFormat="1" applyFont="1" applyBorder="1" applyAlignment="1">
      <alignment shrinkToFit="1"/>
    </xf>
    <xf numFmtId="38" fontId="30" fillId="0" borderId="31" xfId="77" applyNumberFormat="1" applyFont="1" applyBorder="1" applyAlignment="1">
      <alignment shrinkToFit="1"/>
    </xf>
    <xf numFmtId="38" fontId="30" fillId="0" borderId="15" xfId="77" applyNumberFormat="1" applyFont="1" applyBorder="1" applyAlignment="1">
      <alignment shrinkToFit="1"/>
    </xf>
    <xf numFmtId="38" fontId="30" fillId="0" borderId="38" xfId="77" applyNumberFormat="1" applyFont="1" applyBorder="1" applyAlignment="1">
      <alignment shrinkToFit="1"/>
    </xf>
    <xf numFmtId="38" fontId="30" fillId="0" borderId="22" xfId="77" applyNumberFormat="1" applyFont="1" applyBorder="1" applyAlignment="1">
      <alignment shrinkToFit="1"/>
    </xf>
    <xf numFmtId="38" fontId="30" fillId="0" borderId="23" xfId="77" applyNumberFormat="1" applyFont="1" applyBorder="1" applyAlignment="1">
      <alignment shrinkToFit="1"/>
    </xf>
    <xf numFmtId="38" fontId="30" fillId="0" borderId="29" xfId="77" applyNumberFormat="1" applyFont="1" applyBorder="1" applyAlignment="1">
      <alignment shrinkToFit="1"/>
    </xf>
    <xf numFmtId="38" fontId="30" fillId="0" borderId="45" xfId="77" applyNumberFormat="1" applyFont="1" applyBorder="1" applyAlignment="1">
      <alignment shrinkToFit="1"/>
    </xf>
    <xf numFmtId="38" fontId="30" fillId="0" borderId="37" xfId="77" applyNumberFormat="1" applyFont="1" applyBorder="1" applyAlignment="1">
      <alignment shrinkToFit="1"/>
    </xf>
    <xf numFmtId="182" fontId="30" fillId="0" borderId="35" xfId="33" applyNumberFormat="1" applyFont="1" applyFill="1" applyBorder="1"/>
    <xf numFmtId="182" fontId="30" fillId="0" borderId="0" xfId="33" applyNumberFormat="1" applyFont="1" applyFill="1" applyBorder="1"/>
    <xf numFmtId="182" fontId="30" fillId="0" borderId="83" xfId="33" applyNumberFormat="1" applyFont="1" applyFill="1" applyBorder="1"/>
    <xf numFmtId="182" fontId="30" fillId="0" borderId="31" xfId="33" applyNumberFormat="1" applyFont="1" applyFill="1" applyBorder="1"/>
    <xf numFmtId="182" fontId="30" fillId="0" borderId="109" xfId="33" applyNumberFormat="1" applyFont="1" applyFill="1" applyBorder="1"/>
    <xf numFmtId="182" fontId="30" fillId="0" borderId="64" xfId="33" applyNumberFormat="1" applyFont="1" applyFill="1" applyBorder="1"/>
    <xf numFmtId="182" fontId="30" fillId="0" borderId="27" xfId="33" applyNumberFormat="1" applyFont="1" applyFill="1" applyBorder="1"/>
    <xf numFmtId="182" fontId="30" fillId="0" borderId="61" xfId="33" applyNumberFormat="1" applyFont="1" applyFill="1" applyBorder="1"/>
    <xf numFmtId="182" fontId="30" fillId="0" borderId="28" xfId="33" applyNumberFormat="1" applyFont="1" applyFill="1" applyBorder="1"/>
    <xf numFmtId="0" fontId="30" fillId="0" borderId="0" xfId="0" applyFont="1"/>
    <xf numFmtId="176" fontId="30" fillId="0" borderId="0" xfId="0" applyNumberFormat="1" applyFont="1"/>
    <xf numFmtId="0" fontId="31" fillId="0" borderId="0" xfId="44" applyFont="1"/>
    <xf numFmtId="0" fontId="30" fillId="0" borderId="0" xfId="44" applyFont="1"/>
    <xf numFmtId="176" fontId="30" fillId="0" borderId="0" xfId="44" applyNumberFormat="1" applyFont="1"/>
    <xf numFmtId="0" fontId="30" fillId="0" borderId="0" xfId="52" applyFont="1"/>
    <xf numFmtId="176" fontId="30" fillId="0" borderId="0" xfId="44" applyNumberFormat="1" applyFont="1" applyAlignment="1">
      <alignment horizontal="right"/>
    </xf>
    <xf numFmtId="176" fontId="32" fillId="0" borderId="38" xfId="59" applyNumberFormat="1" applyFont="1" applyBorder="1" applyAlignment="1">
      <alignment vertical="top" wrapText="1"/>
    </xf>
    <xf numFmtId="176" fontId="32" fillId="0" borderId="23" xfId="59" applyNumberFormat="1" applyFont="1" applyBorder="1" applyAlignment="1">
      <alignment vertical="top" wrapText="1"/>
    </xf>
    <xf numFmtId="176" fontId="32" fillId="0" borderId="24" xfId="59" applyNumberFormat="1" applyFont="1" applyBorder="1" applyAlignment="1">
      <alignment vertical="top" wrapText="1"/>
    </xf>
    <xf numFmtId="177" fontId="32" fillId="0" borderId="25" xfId="60" applyNumberFormat="1" applyFont="1" applyBorder="1"/>
    <xf numFmtId="177" fontId="32" fillId="0" borderId="26" xfId="60" applyNumberFormat="1" applyFont="1" applyBorder="1"/>
    <xf numFmtId="177" fontId="32" fillId="0" borderId="25" xfId="84" applyNumberFormat="1" applyFont="1" applyBorder="1"/>
    <xf numFmtId="177" fontId="32" fillId="0" borderId="26" xfId="84" applyNumberFormat="1" applyFont="1" applyBorder="1"/>
    <xf numFmtId="177" fontId="32" fillId="0" borderId="27" xfId="60" applyNumberFormat="1" applyFont="1" applyBorder="1"/>
    <xf numFmtId="177" fontId="32" fillId="0" borderId="28" xfId="60" applyNumberFormat="1" applyFont="1" applyBorder="1"/>
    <xf numFmtId="177" fontId="32" fillId="0" borderId="27" xfId="84" applyNumberFormat="1" applyFont="1" applyBorder="1"/>
    <xf numFmtId="177" fontId="32" fillId="0" borderId="28" xfId="84" applyNumberFormat="1" applyFont="1" applyBorder="1"/>
    <xf numFmtId="177" fontId="32" fillId="0" borderId="23" xfId="60" applyNumberFormat="1" applyFont="1" applyBorder="1"/>
    <xf numFmtId="177" fontId="32" fillId="0" borderId="24" xfId="60" applyNumberFormat="1" applyFont="1" applyBorder="1"/>
    <xf numFmtId="177" fontId="32" fillId="0" borderId="23" xfId="84" applyNumberFormat="1" applyFont="1" applyBorder="1"/>
    <xf numFmtId="177" fontId="32" fillId="0" borderId="24" xfId="84" applyNumberFormat="1" applyFont="1" applyBorder="1"/>
    <xf numFmtId="0" fontId="30" fillId="0" borderId="53" xfId="60" applyFont="1" applyBorder="1"/>
    <xf numFmtId="176" fontId="32" fillId="0" borderId="30" xfId="61" applyNumberFormat="1" applyFont="1" applyBorder="1"/>
    <xf numFmtId="176" fontId="32" fillId="0" borderId="74" xfId="61" applyNumberFormat="1" applyFont="1" applyBorder="1"/>
    <xf numFmtId="0" fontId="30" fillId="0" borderId="53" xfId="84" applyFont="1" applyBorder="1"/>
    <xf numFmtId="37" fontId="32" fillId="0" borderId="30" xfId="85" applyNumberFormat="1" applyFont="1" applyBorder="1"/>
    <xf numFmtId="37" fontId="32" fillId="0" borderId="74" xfId="85" applyNumberFormat="1" applyFont="1" applyBorder="1"/>
    <xf numFmtId="0" fontId="30" fillId="0" borderId="0" xfId="59" applyFont="1"/>
    <xf numFmtId="0" fontId="30" fillId="0" borderId="0" xfId="59" applyFont="1" applyAlignment="1">
      <alignment horizontal="left"/>
    </xf>
    <xf numFmtId="0" fontId="30" fillId="0" borderId="0" xfId="46" applyFont="1"/>
    <xf numFmtId="178" fontId="30" fillId="0" borderId="0" xfId="46" applyNumberFormat="1" applyFont="1"/>
    <xf numFmtId="0" fontId="30" fillId="0" borderId="55" xfId="46" applyFont="1" applyBorder="1"/>
    <xf numFmtId="178" fontId="30" fillId="0" borderId="0" xfId="46" applyNumberFormat="1" applyFont="1" applyAlignment="1">
      <alignment horizontal="right"/>
    </xf>
    <xf numFmtId="0" fontId="30" fillId="0" borderId="16" xfId="46" applyFont="1" applyBorder="1" applyAlignment="1">
      <alignment horizontal="center" vertical="center"/>
    </xf>
    <xf numFmtId="178" fontId="30" fillId="0" borderId="41" xfId="33" applyNumberFormat="1" applyFont="1" applyFill="1" applyBorder="1"/>
    <xf numFmtId="180" fontId="30" fillId="0" borderId="25" xfId="63" applyNumberFormat="1" applyFont="1" applyBorder="1"/>
    <xf numFmtId="178" fontId="30" fillId="0" borderId="26" xfId="33" applyNumberFormat="1" applyFont="1" applyFill="1" applyBorder="1"/>
    <xf numFmtId="38" fontId="30" fillId="0" borderId="41" xfId="69" applyFont="1" applyFill="1" applyBorder="1"/>
    <xf numFmtId="180" fontId="30" fillId="0" borderId="25" xfId="76" applyNumberFormat="1" applyFont="1" applyBorder="1"/>
    <xf numFmtId="38" fontId="30" fillId="0" borderId="26" xfId="69" applyFont="1" applyFill="1" applyBorder="1"/>
    <xf numFmtId="178" fontId="30" fillId="0" borderId="42" xfId="33" applyNumberFormat="1" applyFont="1" applyFill="1" applyBorder="1"/>
    <xf numFmtId="180" fontId="30" fillId="0" borderId="27" xfId="63" applyNumberFormat="1" applyFont="1" applyBorder="1"/>
    <xf numFmtId="178" fontId="30" fillId="0" borderId="83" xfId="33" applyNumberFormat="1" applyFont="1" applyFill="1" applyBorder="1"/>
    <xf numFmtId="38" fontId="30" fillId="0" borderId="42" xfId="69" applyFont="1" applyFill="1" applyBorder="1"/>
    <xf numFmtId="180" fontId="30" fillId="0" borderId="27" xfId="76" applyNumberFormat="1" applyFont="1" applyBorder="1"/>
    <xf numFmtId="38" fontId="30" fillId="0" borderId="83" xfId="69" applyFont="1" applyFill="1" applyBorder="1"/>
    <xf numFmtId="178" fontId="30" fillId="0" borderId="64" xfId="33" applyNumberFormat="1" applyFont="1" applyFill="1" applyBorder="1"/>
    <xf numFmtId="38" fontId="30" fillId="0" borderId="64" xfId="69" applyFont="1" applyFill="1" applyBorder="1"/>
    <xf numFmtId="178" fontId="30" fillId="0" borderId="28" xfId="33" applyNumberFormat="1" applyFont="1" applyFill="1" applyBorder="1"/>
    <xf numFmtId="38" fontId="30" fillId="0" borderId="28" xfId="69" applyFont="1" applyFill="1" applyBorder="1"/>
    <xf numFmtId="178" fontId="30" fillId="0" borderId="38" xfId="33" applyNumberFormat="1" applyFont="1" applyFill="1" applyBorder="1"/>
    <xf numFmtId="180" fontId="30" fillId="0" borderId="23" xfId="63" applyNumberFormat="1" applyFont="1" applyBorder="1"/>
    <xf numFmtId="178" fontId="30" fillId="0" borderId="75" xfId="33" applyNumberFormat="1" applyFont="1" applyFill="1" applyBorder="1"/>
    <xf numFmtId="38" fontId="30" fillId="0" borderId="38" xfId="69" applyFont="1" applyFill="1" applyBorder="1"/>
    <xf numFmtId="180" fontId="30" fillId="0" borderId="23" xfId="76" applyNumberFormat="1" applyFont="1" applyBorder="1"/>
    <xf numFmtId="38" fontId="30" fillId="0" borderId="75" xfId="69" applyFont="1" applyFill="1" applyBorder="1"/>
    <xf numFmtId="178" fontId="30" fillId="0" borderId="53" xfId="67" applyNumberFormat="1" applyFont="1" applyBorder="1"/>
    <xf numFmtId="178" fontId="30" fillId="0" borderId="37" xfId="67" applyNumberFormat="1" applyFont="1" applyBorder="1"/>
    <xf numFmtId="178" fontId="30" fillId="0" borderId="74" xfId="67" applyNumberFormat="1" applyFont="1" applyBorder="1"/>
    <xf numFmtId="38" fontId="30" fillId="0" borderId="53" xfId="79" applyNumberFormat="1" applyFont="1" applyBorder="1"/>
    <xf numFmtId="38" fontId="30" fillId="0" borderId="37" xfId="79" applyNumberFormat="1" applyFont="1" applyBorder="1"/>
    <xf numFmtId="38" fontId="30" fillId="0" borderId="74" xfId="79" applyNumberFormat="1" applyFont="1" applyBorder="1"/>
    <xf numFmtId="0" fontId="30" fillId="0" borderId="0" xfId="46" applyFont="1" applyAlignment="1">
      <alignment horizontal="center"/>
    </xf>
    <xf numFmtId="0" fontId="30" fillId="0" borderId="13" xfId="46" applyFont="1" applyBorder="1"/>
    <xf numFmtId="178" fontId="30" fillId="0" borderId="0" xfId="46" quotePrefix="1" applyNumberFormat="1" applyFont="1" applyAlignment="1">
      <alignment horizontal="right"/>
    </xf>
    <xf numFmtId="178" fontId="30" fillId="0" borderId="0" xfId="0" applyNumberFormat="1" applyFont="1"/>
    <xf numFmtId="0" fontId="30" fillId="0" borderId="0" xfId="48" applyFont="1"/>
    <xf numFmtId="0" fontId="31" fillId="0" borderId="0" xfId="48" applyFont="1"/>
    <xf numFmtId="0" fontId="30" fillId="0" borderId="55" xfId="48" applyFont="1" applyBorder="1"/>
    <xf numFmtId="0" fontId="30" fillId="0" borderId="0" xfId="50" applyFont="1"/>
    <xf numFmtId="0" fontId="30" fillId="0" borderId="0" xfId="48" applyFont="1" applyAlignment="1">
      <alignment horizontal="right"/>
    </xf>
    <xf numFmtId="0" fontId="30" fillId="0" borderId="39" xfId="48" applyFont="1" applyBorder="1" applyAlignment="1">
      <alignment horizontal="center"/>
    </xf>
    <xf numFmtId="0" fontId="30" fillId="0" borderId="19" xfId="48" applyFont="1" applyBorder="1"/>
    <xf numFmtId="0" fontId="30" fillId="0" borderId="40" xfId="48" applyFont="1" applyBorder="1"/>
    <xf numFmtId="57" fontId="30" fillId="0" borderId="40" xfId="49" applyNumberFormat="1" applyFont="1" applyBorder="1" applyAlignment="1">
      <alignment horizontal="center"/>
    </xf>
    <xf numFmtId="178" fontId="30" fillId="0" borderId="75" xfId="49" applyNumberFormat="1" applyFont="1" applyBorder="1"/>
    <xf numFmtId="178" fontId="30" fillId="0" borderId="41" xfId="65" applyNumberFormat="1" applyFont="1" applyBorder="1" applyAlignment="1">
      <alignment shrinkToFit="1"/>
    </xf>
    <xf numFmtId="178" fontId="30" fillId="0" borderId="33" xfId="65" applyNumberFormat="1" applyFont="1" applyBorder="1" applyAlignment="1">
      <alignment shrinkToFit="1"/>
    </xf>
    <xf numFmtId="178" fontId="30" fillId="0" borderId="25" xfId="65" applyNumberFormat="1" applyFont="1" applyBorder="1" applyAlignment="1">
      <alignment shrinkToFit="1"/>
    </xf>
    <xf numFmtId="178" fontId="30" fillId="0" borderId="16" xfId="65" applyNumberFormat="1" applyFont="1" applyBorder="1" applyAlignment="1">
      <alignment shrinkToFit="1"/>
    </xf>
    <xf numFmtId="178" fontId="30" fillId="0" borderId="84" xfId="65" applyNumberFormat="1" applyFont="1" applyBorder="1" applyAlignment="1">
      <alignment shrinkToFit="1"/>
    </xf>
    <xf numFmtId="0" fontId="30" fillId="0" borderId="42" xfId="48" applyFont="1" applyBorder="1"/>
    <xf numFmtId="0" fontId="30" fillId="0" borderId="27" xfId="48" applyFont="1" applyBorder="1"/>
    <xf numFmtId="57" fontId="30" fillId="0" borderId="27" xfId="49" applyNumberFormat="1" applyFont="1" applyBorder="1" applyAlignment="1">
      <alignment horizontal="center"/>
    </xf>
    <xf numFmtId="178" fontId="30" fillId="0" borderId="28" xfId="49" applyNumberFormat="1" applyFont="1" applyBorder="1"/>
    <xf numFmtId="178" fontId="30" fillId="0" borderId="68" xfId="65" applyNumberFormat="1" applyFont="1" applyBorder="1" applyAlignment="1">
      <alignment shrinkToFit="1"/>
    </xf>
    <xf numFmtId="178" fontId="30" fillId="0" borderId="34" xfId="65" applyNumberFormat="1" applyFont="1" applyBorder="1" applyAlignment="1">
      <alignment shrinkToFit="1"/>
    </xf>
    <xf numFmtId="178" fontId="30" fillId="0" borderId="27" xfId="65" applyNumberFormat="1" applyFont="1" applyBorder="1" applyAlignment="1">
      <alignment shrinkToFit="1"/>
    </xf>
    <xf numFmtId="178" fontId="30" fillId="0" borderId="17" xfId="65" applyNumberFormat="1" applyFont="1" applyBorder="1" applyAlignment="1">
      <alignment shrinkToFit="1"/>
    </xf>
    <xf numFmtId="38" fontId="30" fillId="0" borderId="68" xfId="77" applyNumberFormat="1" applyFont="1" applyBorder="1" applyAlignment="1">
      <alignment shrinkToFit="1"/>
    </xf>
    <xf numFmtId="178" fontId="30" fillId="0" borderId="67" xfId="65" applyNumberFormat="1" applyFont="1" applyBorder="1" applyAlignment="1">
      <alignment shrinkToFit="1"/>
    </xf>
    <xf numFmtId="178" fontId="30" fillId="0" borderId="63" xfId="65" applyNumberFormat="1" applyFont="1" applyBorder="1" applyAlignment="1">
      <alignment shrinkToFit="1"/>
    </xf>
    <xf numFmtId="178" fontId="30" fillId="0" borderId="31" xfId="65" applyNumberFormat="1" applyFont="1" applyBorder="1" applyAlignment="1">
      <alignment shrinkToFit="1"/>
    </xf>
    <xf numFmtId="178" fontId="30" fillId="0" borderId="15" xfId="65" applyNumberFormat="1" applyFont="1" applyBorder="1" applyAlignment="1">
      <alignment shrinkToFit="1"/>
    </xf>
    <xf numFmtId="38" fontId="30" fillId="0" borderId="67" xfId="77" applyNumberFormat="1" applyFont="1" applyBorder="1" applyAlignment="1">
      <alignment shrinkToFit="1"/>
    </xf>
    <xf numFmtId="0" fontId="30" fillId="0" borderId="43" xfId="48" applyFont="1" applyBorder="1"/>
    <xf numFmtId="0" fontId="30" fillId="0" borderId="31" xfId="48" applyFont="1" applyBorder="1"/>
    <xf numFmtId="57" fontId="30" fillId="0" borderId="31" xfId="49" applyNumberFormat="1" applyFont="1" applyBorder="1" applyAlignment="1">
      <alignment horizontal="center"/>
    </xf>
    <xf numFmtId="178" fontId="30" fillId="0" borderId="64" xfId="49" applyNumberFormat="1" applyFont="1" applyBorder="1"/>
    <xf numFmtId="178" fontId="30" fillId="0" borderId="38" xfId="65" applyNumberFormat="1" applyFont="1" applyBorder="1" applyAlignment="1">
      <alignment shrinkToFit="1"/>
    </xf>
    <xf numFmtId="178" fontId="30" fillId="0" borderId="22" xfId="65" applyNumberFormat="1" applyFont="1" applyBorder="1" applyAlignment="1">
      <alignment shrinkToFit="1"/>
    </xf>
    <xf numFmtId="178" fontId="30" fillId="0" borderId="23" xfId="65" applyNumberFormat="1" applyFont="1" applyBorder="1" applyAlignment="1">
      <alignment shrinkToFit="1"/>
    </xf>
    <xf numFmtId="178" fontId="30" fillId="0" borderId="29" xfId="65" applyNumberFormat="1" applyFont="1" applyBorder="1" applyAlignment="1">
      <alignment shrinkToFit="1"/>
    </xf>
    <xf numFmtId="178" fontId="30" fillId="0" borderId="85" xfId="65" applyNumberFormat="1" applyFont="1" applyBorder="1" applyAlignment="1">
      <alignment shrinkToFit="1"/>
    </xf>
    <xf numFmtId="38" fontId="30" fillId="0" borderId="116" xfId="77" applyNumberFormat="1" applyFont="1" applyBorder="1" applyAlignment="1">
      <alignment shrinkToFit="1"/>
    </xf>
    <xf numFmtId="0" fontId="30" fillId="0" borderId="53" xfId="48" applyFont="1" applyBorder="1"/>
    <xf numFmtId="0" fontId="30" fillId="0" borderId="37" xfId="48" applyFont="1" applyBorder="1"/>
    <xf numFmtId="0" fontId="30" fillId="0" borderId="37" xfId="49" applyFont="1" applyBorder="1"/>
    <xf numFmtId="178" fontId="30" fillId="0" borderId="74" xfId="49" applyNumberFormat="1" applyFont="1" applyBorder="1"/>
    <xf numFmtId="178" fontId="30" fillId="0" borderId="53" xfId="65" applyNumberFormat="1" applyFont="1" applyBorder="1" applyAlignment="1">
      <alignment shrinkToFit="1"/>
    </xf>
    <xf numFmtId="178" fontId="30" fillId="0" borderId="37" xfId="65" applyNumberFormat="1" applyFont="1" applyBorder="1" applyAlignment="1">
      <alignment shrinkToFit="1"/>
    </xf>
    <xf numFmtId="178" fontId="30" fillId="0" borderId="77" xfId="65" applyNumberFormat="1" applyFont="1" applyBorder="1" applyAlignment="1">
      <alignment shrinkToFit="1"/>
    </xf>
    <xf numFmtId="178" fontId="30" fillId="0" borderId="47" xfId="65" applyNumberFormat="1" applyFont="1" applyBorder="1" applyAlignment="1">
      <alignment shrinkToFit="1"/>
    </xf>
    <xf numFmtId="38" fontId="30" fillId="0" borderId="76" xfId="77" applyNumberFormat="1" applyFont="1" applyBorder="1" applyAlignment="1">
      <alignment shrinkToFit="1"/>
    </xf>
    <xf numFmtId="38" fontId="30" fillId="0" borderId="46" xfId="77" applyNumberFormat="1" applyFont="1" applyBorder="1" applyAlignment="1">
      <alignment shrinkToFit="1"/>
    </xf>
    <xf numFmtId="178" fontId="30" fillId="0" borderId="0" xfId="48" applyNumberFormat="1" applyFont="1"/>
    <xf numFmtId="178" fontId="30" fillId="0" borderId="13" xfId="48" applyNumberFormat="1" applyFont="1" applyBorder="1"/>
    <xf numFmtId="0" fontId="30" fillId="0" borderId="0" xfId="48" quotePrefix="1" applyFont="1" applyAlignment="1">
      <alignment horizontal="right"/>
    </xf>
    <xf numFmtId="0" fontId="30" fillId="0" borderId="0" xfId="54" applyFont="1"/>
    <xf numFmtId="176" fontId="30" fillId="0" borderId="23" xfId="55" applyNumberFormat="1" applyFont="1" applyBorder="1" applyAlignment="1">
      <alignment horizontal="center"/>
    </xf>
    <xf numFmtId="176" fontId="30" fillId="0" borderId="22" xfId="55" applyNumberFormat="1" applyFont="1" applyBorder="1" applyAlignment="1">
      <alignment horizontal="center"/>
    </xf>
    <xf numFmtId="176" fontId="30" fillId="0" borderId="107" xfId="55" applyNumberFormat="1" applyFont="1" applyBorder="1" applyAlignment="1">
      <alignment horizontal="center"/>
    </xf>
    <xf numFmtId="176" fontId="30" fillId="0" borderId="57" xfId="56" applyNumberFormat="1" applyFont="1" applyBorder="1"/>
    <xf numFmtId="176" fontId="30" fillId="0" borderId="70" xfId="56" applyNumberFormat="1" applyFont="1" applyBorder="1"/>
    <xf numFmtId="176" fontId="30" fillId="0" borderId="108" xfId="56" applyNumberFormat="1" applyFont="1" applyBorder="1"/>
    <xf numFmtId="176" fontId="30" fillId="0" borderId="27" xfId="56" applyNumberFormat="1" applyFont="1" applyBorder="1"/>
    <xf numFmtId="176" fontId="30" fillId="0" borderId="34" xfId="56" applyNumberFormat="1" applyFont="1" applyBorder="1"/>
    <xf numFmtId="176" fontId="30" fillId="0" borderId="61" xfId="56" applyNumberFormat="1" applyFont="1" applyBorder="1"/>
    <xf numFmtId="176" fontId="30" fillId="0" borderId="56" xfId="56" applyNumberFormat="1" applyFont="1" applyBorder="1"/>
    <xf numFmtId="176" fontId="30" fillId="0" borderId="73" xfId="56" applyNumberFormat="1" applyFont="1" applyBorder="1"/>
    <xf numFmtId="176" fontId="30" fillId="0" borderId="110" xfId="56" applyNumberFormat="1" applyFont="1" applyBorder="1"/>
    <xf numFmtId="176" fontId="0" fillId="0" borderId="121" xfId="51" applyNumberFormat="1" applyFont="1" applyBorder="1"/>
    <xf numFmtId="176" fontId="0" fillId="0" borderId="26" xfId="51" applyNumberFormat="1" applyFont="1" applyBorder="1"/>
    <xf numFmtId="176" fontId="0" fillId="0" borderId="75" xfId="51" applyNumberFormat="1" applyFont="1" applyBorder="1"/>
    <xf numFmtId="176" fontId="6" fillId="0" borderId="28" xfId="51" applyNumberFormat="1" applyBorder="1"/>
    <xf numFmtId="176" fontId="0" fillId="0" borderId="28" xfId="51" applyNumberFormat="1" applyFont="1" applyBorder="1"/>
    <xf numFmtId="182" fontId="6" fillId="0" borderId="118" xfId="69" applyNumberFormat="1" applyFont="1" applyFill="1" applyBorder="1"/>
    <xf numFmtId="182" fontId="6" fillId="0" borderId="24" xfId="69" applyNumberFormat="1" applyFont="1" applyFill="1" applyBorder="1"/>
    <xf numFmtId="182" fontId="6" fillId="0" borderId="26" xfId="69" applyNumberFormat="1" applyFont="1" applyFill="1" applyBorder="1"/>
    <xf numFmtId="182" fontId="6" fillId="0" borderId="87" xfId="69" applyNumberFormat="1" applyFont="1" applyFill="1" applyBorder="1"/>
    <xf numFmtId="182" fontId="6" fillId="0" borderId="28" xfId="69" applyNumberFormat="1" applyFont="1" applyFill="1" applyBorder="1"/>
    <xf numFmtId="176" fontId="6" fillId="0" borderId="118" xfId="56" applyNumberFormat="1" applyFont="1" applyBorder="1"/>
    <xf numFmtId="176" fontId="6" fillId="0" borderId="64" xfId="56" applyNumberFormat="1" applyFont="1" applyBorder="1"/>
    <xf numFmtId="0" fontId="6" fillId="0" borderId="41" xfId="72" applyBorder="1"/>
    <xf numFmtId="0" fontId="6" fillId="0" borderId="57" xfId="72" applyBorder="1"/>
    <xf numFmtId="0" fontId="6" fillId="0" borderId="80" xfId="72" applyBorder="1"/>
    <xf numFmtId="176" fontId="6" fillId="0" borderId="75" xfId="72" applyNumberFormat="1" applyBorder="1"/>
    <xf numFmtId="0" fontId="6" fillId="0" borderId="43" xfId="72" applyBorder="1"/>
    <xf numFmtId="0" fontId="6" fillId="0" borderId="106" xfId="72" applyBorder="1"/>
    <xf numFmtId="0" fontId="6" fillId="0" borderId="81" xfId="72" applyBorder="1"/>
    <xf numFmtId="0" fontId="6" fillId="0" borderId="42" xfId="72" applyBorder="1"/>
    <xf numFmtId="0" fontId="6" fillId="0" borderId="35" xfId="72" applyBorder="1"/>
    <xf numFmtId="0" fontId="6" fillId="0" borderId="52" xfId="72" applyBorder="1"/>
    <xf numFmtId="0" fontId="6" fillId="0" borderId="48" xfId="72" applyBorder="1"/>
    <xf numFmtId="0" fontId="6" fillId="0" borderId="31" xfId="72" applyBorder="1"/>
    <xf numFmtId="0" fontId="6" fillId="0" borderId="82" xfId="72" applyBorder="1"/>
    <xf numFmtId="0" fontId="6" fillId="0" borderId="68" xfId="72" applyBorder="1"/>
    <xf numFmtId="0" fontId="6" fillId="0" borderId="114" xfId="72" applyBorder="1"/>
    <xf numFmtId="176" fontId="6" fillId="0" borderId="115" xfId="72" applyNumberFormat="1" applyBorder="1"/>
    <xf numFmtId="0" fontId="6" fillId="0" borderId="115" xfId="72" applyBorder="1"/>
    <xf numFmtId="0" fontId="6" fillId="0" borderId="23" xfId="72" applyBorder="1"/>
    <xf numFmtId="0" fontId="6" fillId="0" borderId="54" xfId="72" applyBorder="1"/>
    <xf numFmtId="176" fontId="6" fillId="0" borderId="46" xfId="53" applyNumberFormat="1" applyBorder="1"/>
    <xf numFmtId="176" fontId="6" fillId="0" borderId="74" xfId="53" applyNumberFormat="1" applyBorder="1"/>
    <xf numFmtId="176" fontId="6" fillId="0" borderId="28" xfId="56" applyNumberFormat="1" applyFont="1" applyBorder="1"/>
    <xf numFmtId="182" fontId="0" fillId="0" borderId="74" xfId="33" applyNumberFormat="1" applyFont="1" applyFill="1" applyBorder="1" applyAlignment="1">
      <alignment horizontal="right" vertical="center"/>
    </xf>
    <xf numFmtId="0" fontId="0" fillId="0" borderId="58" xfId="58" applyFont="1" applyBorder="1" applyAlignment="1">
      <alignment horizontal="center" vertical="center"/>
    </xf>
    <xf numFmtId="0" fontId="0" fillId="0" borderId="13" xfId="58" applyFont="1" applyBorder="1" applyAlignment="1">
      <alignment horizontal="center" vertical="center"/>
    </xf>
    <xf numFmtId="0" fontId="0" fillId="0" borderId="104" xfId="58" applyFont="1" applyBorder="1" applyAlignment="1">
      <alignment horizontal="center" vertical="center"/>
    </xf>
    <xf numFmtId="178" fontId="30" fillId="0" borderId="34" xfId="77" applyNumberFormat="1" applyFont="1" applyBorder="1" applyAlignment="1">
      <alignment shrinkToFit="1"/>
    </xf>
    <xf numFmtId="178" fontId="30" fillId="0" borderId="27" xfId="77" applyNumberFormat="1" applyFont="1" applyBorder="1" applyAlignment="1">
      <alignment shrinkToFit="1"/>
    </xf>
    <xf numFmtId="178" fontId="30" fillId="0" borderId="17" xfId="77" applyNumberFormat="1" applyFont="1" applyBorder="1" applyAlignment="1">
      <alignment shrinkToFit="1"/>
    </xf>
    <xf numFmtId="178" fontId="30" fillId="0" borderId="84" xfId="77" applyNumberFormat="1" applyFont="1" applyBorder="1" applyAlignment="1">
      <alignment shrinkToFit="1"/>
    </xf>
    <xf numFmtId="178" fontId="30" fillId="0" borderId="22" xfId="77" applyNumberFormat="1" applyFont="1" applyBorder="1" applyAlignment="1">
      <alignment shrinkToFit="1"/>
    </xf>
    <xf numFmtId="178" fontId="30" fillId="0" borderId="23" xfId="77" applyNumberFormat="1" applyFont="1" applyBorder="1" applyAlignment="1">
      <alignment shrinkToFit="1"/>
    </xf>
    <xf numFmtId="178" fontId="30" fillId="0" borderId="29" xfId="77" applyNumberFormat="1" applyFont="1" applyBorder="1" applyAlignment="1">
      <alignment shrinkToFit="1"/>
    </xf>
    <xf numFmtId="178" fontId="30" fillId="0" borderId="47" xfId="77" applyNumberFormat="1" applyFont="1" applyBorder="1" applyAlignment="1">
      <alignment shrinkToFit="1"/>
    </xf>
    <xf numFmtId="178" fontId="30" fillId="0" borderId="122" xfId="77" applyNumberFormat="1" applyFont="1" applyBorder="1" applyAlignment="1">
      <alignment shrinkToFit="1"/>
    </xf>
    <xf numFmtId="178" fontId="30" fillId="0" borderId="116" xfId="77" applyNumberFormat="1" applyFont="1" applyBorder="1" applyAlignment="1">
      <alignment shrinkToFit="1"/>
    </xf>
    <xf numFmtId="178" fontId="30" fillId="0" borderId="123" xfId="77" applyNumberFormat="1" applyFont="1" applyBorder="1" applyAlignment="1">
      <alignment shrinkToFit="1"/>
    </xf>
    <xf numFmtId="38" fontId="30" fillId="0" borderId="122" xfId="77" applyNumberFormat="1" applyFont="1" applyBorder="1" applyAlignment="1">
      <alignment shrinkToFit="1"/>
    </xf>
    <xf numFmtId="176" fontId="6" fillId="0" borderId="0" xfId="0" applyNumberFormat="1" applyFont="1"/>
    <xf numFmtId="179" fontId="6" fillId="0" borderId="0" xfId="0" applyNumberFormat="1" applyFont="1"/>
    <xf numFmtId="37" fontId="30" fillId="0" borderId="0" xfId="47" applyNumberFormat="1" applyFont="1"/>
    <xf numFmtId="182" fontId="0" fillId="0" borderId="74" xfId="33" applyNumberFormat="1" applyFont="1" applyFill="1" applyBorder="1"/>
    <xf numFmtId="0" fontId="31" fillId="0" borderId="0" xfId="46" applyFont="1"/>
    <xf numFmtId="181" fontId="31" fillId="0" borderId="0" xfId="0" applyNumberFormat="1" applyFont="1"/>
    <xf numFmtId="0" fontId="31" fillId="0" borderId="0" xfId="0" applyFont="1"/>
    <xf numFmtId="0" fontId="32" fillId="0" borderId="16" xfId="59" applyFont="1" applyBorder="1" applyAlignment="1">
      <alignment horizontal="center" vertical="center"/>
    </xf>
    <xf numFmtId="0" fontId="32" fillId="0" borderId="17" xfId="59" applyFont="1" applyBorder="1" applyAlignment="1">
      <alignment horizontal="center" vertical="center" wrapText="1"/>
    </xf>
    <xf numFmtId="0" fontId="32" fillId="0" borderId="17" xfId="59" applyFont="1" applyBorder="1" applyAlignment="1">
      <alignment horizontal="center" vertical="center"/>
    </xf>
    <xf numFmtId="0" fontId="32" fillId="0" borderId="29" xfId="59" applyFont="1" applyBorder="1" applyAlignment="1">
      <alignment horizontal="center" vertical="center" wrapText="1"/>
    </xf>
    <xf numFmtId="0" fontId="30" fillId="0" borderId="14" xfId="46" applyFont="1" applyBorder="1" applyAlignment="1">
      <alignment horizontal="center"/>
    </xf>
    <xf numFmtId="0" fontId="30" fillId="0" borderId="17" xfId="46" applyFont="1" applyBorder="1" applyAlignment="1">
      <alignment horizontal="center"/>
    </xf>
    <xf numFmtId="0" fontId="30" fillId="0" borderId="29" xfId="46" applyFont="1" applyBorder="1" applyAlignment="1">
      <alignment horizontal="center"/>
    </xf>
    <xf numFmtId="176" fontId="6" fillId="0" borderId="70" xfId="51" applyNumberFormat="1" applyBorder="1"/>
    <xf numFmtId="176" fontId="0" fillId="0" borderId="60" xfId="51" applyNumberFormat="1" applyFont="1" applyBorder="1" applyAlignment="1">
      <alignment horizontal="center"/>
    </xf>
    <xf numFmtId="176" fontId="0" fillId="0" borderId="86" xfId="51" applyNumberFormat="1" applyFont="1" applyBorder="1" applyAlignment="1">
      <alignment horizontal="center"/>
    </xf>
    <xf numFmtId="176" fontId="0" fillId="0" borderId="87" xfId="51" applyNumberFormat="1" applyFont="1" applyBorder="1" applyAlignment="1">
      <alignment horizontal="center"/>
    </xf>
    <xf numFmtId="0" fontId="0" fillId="0" borderId="88" xfId="51" applyFont="1" applyBorder="1" applyAlignment="1">
      <alignment horizontal="center" vertical="center"/>
    </xf>
    <xf numFmtId="0" fontId="0" fillId="0" borderId="89" xfId="51" applyFont="1" applyBorder="1" applyAlignment="1">
      <alignment vertical="center"/>
    </xf>
    <xf numFmtId="0" fontId="0" fillId="0" borderId="59" xfId="51" applyFont="1" applyBorder="1" applyAlignment="1">
      <alignment horizontal="center"/>
    </xf>
    <xf numFmtId="0" fontId="0" fillId="0" borderId="79" xfId="51" applyFont="1" applyBorder="1" applyAlignment="1">
      <alignment horizontal="center"/>
    </xf>
    <xf numFmtId="176" fontId="30" fillId="0" borderId="59" xfId="51" applyNumberFormat="1" applyFont="1" applyBorder="1" applyAlignment="1">
      <alignment horizontal="center"/>
    </xf>
    <xf numFmtId="176" fontId="30" fillId="0" borderId="79" xfId="51" applyNumberFormat="1" applyFont="1" applyBorder="1" applyAlignment="1">
      <alignment horizontal="center"/>
    </xf>
    <xf numFmtId="176" fontId="0" fillId="0" borderId="45" xfId="43" applyNumberFormat="1" applyFont="1" applyBorder="1" applyAlignment="1">
      <alignment horizontal="center"/>
    </xf>
    <xf numFmtId="176" fontId="0" fillId="0" borderId="90" xfId="43" applyNumberFormat="1" applyFont="1" applyBorder="1" applyAlignment="1">
      <alignment horizontal="center"/>
    </xf>
    <xf numFmtId="176" fontId="0" fillId="0" borderId="91" xfId="43" applyNumberFormat="1" applyFont="1" applyBorder="1" applyAlignment="1">
      <alignment vertical="center"/>
    </xf>
    <xf numFmtId="0" fontId="0" fillId="0" borderId="48" xfId="43" applyFont="1" applyBorder="1" applyAlignment="1">
      <alignment vertical="center"/>
    </xf>
    <xf numFmtId="176" fontId="0" fillId="0" borderId="92" xfId="43" applyNumberFormat="1" applyFont="1" applyBorder="1" applyAlignment="1">
      <alignment horizontal="center" vertical="center"/>
    </xf>
    <xf numFmtId="0" fontId="0" fillId="0" borderId="93" xfId="43" applyFont="1" applyBorder="1" applyAlignment="1">
      <alignment horizontal="center" vertical="center"/>
    </xf>
    <xf numFmtId="176" fontId="0" fillId="0" borderId="94" xfId="43" applyNumberFormat="1" applyFont="1" applyBorder="1" applyAlignment="1">
      <alignment horizontal="center" vertical="center"/>
    </xf>
    <xf numFmtId="176" fontId="0" fillId="0" borderId="95" xfId="43" applyNumberFormat="1" applyFont="1" applyBorder="1" applyAlignment="1">
      <alignment horizontal="center" vertical="center"/>
    </xf>
    <xf numFmtId="176" fontId="0" fillId="0" borderId="96" xfId="43" applyNumberFormat="1" applyFont="1" applyBorder="1" applyAlignment="1">
      <alignment vertical="center"/>
    </xf>
    <xf numFmtId="176" fontId="0" fillId="0" borderId="48" xfId="43" applyNumberFormat="1" applyFont="1" applyBorder="1" applyAlignment="1">
      <alignment vertical="center"/>
    </xf>
    <xf numFmtId="176" fontId="0" fillId="0" borderId="19" xfId="43" applyNumberFormat="1" applyFont="1" applyBorder="1" applyAlignment="1">
      <alignment vertical="center"/>
    </xf>
    <xf numFmtId="176" fontId="0" fillId="0" borderId="43" xfId="43" applyNumberFormat="1" applyFont="1" applyBorder="1" applyAlignment="1">
      <alignment vertical="center"/>
    </xf>
    <xf numFmtId="176" fontId="0" fillId="0" borderId="43" xfId="43" applyNumberFormat="1" applyFont="1" applyBorder="1" applyAlignment="1">
      <alignment horizontal="center" vertical="center"/>
    </xf>
    <xf numFmtId="176" fontId="0" fillId="0" borderId="48" xfId="43" applyNumberFormat="1" applyFont="1" applyBorder="1" applyAlignment="1">
      <alignment horizontal="center" vertical="center"/>
    </xf>
    <xf numFmtId="176" fontId="0" fillId="0" borderId="97" xfId="43" applyNumberFormat="1" applyFont="1" applyBorder="1" applyAlignment="1">
      <alignment horizontal="center" vertical="center"/>
    </xf>
    <xf numFmtId="0" fontId="32" fillId="0" borderId="100" xfId="59" applyFont="1" applyBorder="1" applyAlignment="1">
      <alignment horizontal="center"/>
    </xf>
    <xf numFmtId="0" fontId="32" fillId="0" borderId="59" xfId="59" applyFont="1" applyBorder="1" applyAlignment="1">
      <alignment horizontal="center"/>
    </xf>
    <xf numFmtId="0" fontId="32" fillId="0" borderId="79" xfId="59" applyFont="1" applyBorder="1" applyAlignment="1">
      <alignment horizontal="center"/>
    </xf>
    <xf numFmtId="0" fontId="32" fillId="0" borderId="43" xfId="66" applyFont="1" applyBorder="1" applyAlignment="1">
      <alignment horizontal="center" vertical="center" wrapText="1"/>
    </xf>
    <xf numFmtId="0" fontId="32" fillId="0" borderId="48" xfId="66" applyFont="1" applyBorder="1" applyAlignment="1">
      <alignment horizontal="center" vertical="center" wrapText="1"/>
    </xf>
    <xf numFmtId="0" fontId="32" fillId="0" borderId="97" xfId="66" applyFont="1" applyBorder="1" applyAlignment="1">
      <alignment horizontal="center" vertical="center" wrapText="1"/>
    </xf>
    <xf numFmtId="37" fontId="32" fillId="0" borderId="96" xfId="78" applyNumberFormat="1" applyFont="1" applyBorder="1" applyAlignment="1">
      <alignment horizontal="center" vertical="center" wrapText="1"/>
    </xf>
    <xf numFmtId="0" fontId="30" fillId="0" borderId="48" xfId="75" applyFont="1" applyBorder="1" applyAlignment="1">
      <alignment horizontal="center" vertical="center"/>
    </xf>
    <xf numFmtId="0" fontId="30" fillId="0" borderId="19" xfId="75" applyFont="1" applyBorder="1" applyAlignment="1">
      <alignment horizontal="center" vertical="center"/>
    </xf>
    <xf numFmtId="0" fontId="32" fillId="0" borderId="42" xfId="78" applyFont="1" applyBorder="1" applyAlignment="1">
      <alignment horizontal="center" vertical="center" wrapText="1"/>
    </xf>
    <xf numFmtId="0" fontId="32" fillId="0" borderId="42" xfId="78" applyFont="1" applyBorder="1" applyAlignment="1">
      <alignment horizontal="center" vertical="center"/>
    </xf>
    <xf numFmtId="0" fontId="32" fillId="0" borderId="38" xfId="78" applyFont="1" applyBorder="1" applyAlignment="1">
      <alignment horizontal="center" vertical="center"/>
    </xf>
    <xf numFmtId="176" fontId="32" fillId="0" borderId="96" xfId="66" applyNumberFormat="1" applyFont="1" applyBorder="1" applyAlignment="1">
      <alignment horizontal="center" vertical="center" wrapText="1"/>
    </xf>
    <xf numFmtId="176" fontId="32" fillId="0" borderId="48" xfId="66" applyNumberFormat="1" applyFont="1" applyBorder="1" applyAlignment="1">
      <alignment horizontal="center" vertical="center" wrapText="1"/>
    </xf>
    <xf numFmtId="176" fontId="32" fillId="0" borderId="19" xfId="66" applyNumberFormat="1" applyFont="1" applyBorder="1" applyAlignment="1">
      <alignment horizontal="center" vertical="center" wrapText="1"/>
    </xf>
    <xf numFmtId="0" fontId="32" fillId="0" borderId="43" xfId="78" applyFont="1" applyBorder="1" applyAlignment="1">
      <alignment horizontal="center" vertical="center" wrapText="1"/>
    </xf>
    <xf numFmtId="0" fontId="32" fillId="0" borderId="48" xfId="78" applyFont="1" applyBorder="1" applyAlignment="1">
      <alignment horizontal="center" vertical="center" wrapText="1"/>
    </xf>
    <xf numFmtId="0" fontId="32" fillId="0" borderId="97" xfId="78" applyFont="1" applyBorder="1" applyAlignment="1">
      <alignment horizontal="center" vertical="center" wrapText="1"/>
    </xf>
    <xf numFmtId="37" fontId="32" fillId="0" borderId="48" xfId="78" applyNumberFormat="1" applyFont="1" applyBorder="1" applyAlignment="1">
      <alignment horizontal="center" vertical="center" wrapText="1"/>
    </xf>
    <xf numFmtId="37" fontId="32" fillId="0" borderId="19" xfId="78" applyNumberFormat="1" applyFont="1" applyBorder="1" applyAlignment="1">
      <alignment horizontal="center" vertical="center" wrapText="1"/>
    </xf>
    <xf numFmtId="0" fontId="32" fillId="0" borderId="42" xfId="59" applyFont="1" applyBorder="1" applyAlignment="1">
      <alignment horizontal="center" vertical="center" wrapText="1"/>
    </xf>
    <xf numFmtId="0" fontId="32" fillId="0" borderId="38" xfId="59" applyFont="1" applyBorder="1" applyAlignment="1">
      <alignment horizontal="center" vertical="center" wrapText="1"/>
    </xf>
    <xf numFmtId="181" fontId="31" fillId="0" borderId="0" xfId="0" applyNumberFormat="1" applyFont="1" applyAlignment="1">
      <alignment horizontal="left"/>
    </xf>
    <xf numFmtId="0" fontId="32" fillId="0" borderId="98" xfId="59" applyFont="1" applyBorder="1" applyAlignment="1">
      <alignment horizontal="center" vertical="center" wrapText="1"/>
    </xf>
    <xf numFmtId="0" fontId="32" fillId="0" borderId="99" xfId="59" applyFont="1" applyBorder="1" applyAlignment="1">
      <alignment vertical="center" wrapText="1"/>
    </xf>
    <xf numFmtId="0" fontId="32" fillId="0" borderId="50" xfId="59" applyFont="1" applyBorder="1" applyAlignment="1">
      <alignment horizontal="center" vertical="center"/>
    </xf>
    <xf numFmtId="0" fontId="32" fillId="0" borderId="51" xfId="59" applyFont="1" applyBorder="1" applyAlignment="1">
      <alignment horizontal="center" vertical="center"/>
    </xf>
    <xf numFmtId="0" fontId="32" fillId="0" borderId="38" xfId="59" applyFont="1" applyBorder="1" applyAlignment="1">
      <alignment horizontal="center" vertical="center"/>
    </xf>
    <xf numFmtId="0" fontId="32" fillId="0" borderId="29" xfId="59" applyFont="1" applyBorder="1" applyAlignment="1">
      <alignment horizontal="center" vertical="center"/>
    </xf>
    <xf numFmtId="0" fontId="32" fillId="0" borderId="41" xfId="59" applyFont="1" applyBorder="1" applyAlignment="1">
      <alignment horizontal="center" vertical="center" wrapText="1"/>
    </xf>
    <xf numFmtId="0" fontId="30" fillId="0" borderId="53" xfId="46" applyFont="1" applyBorder="1" applyAlignment="1">
      <alignment horizontal="center"/>
    </xf>
    <xf numFmtId="0" fontId="30" fillId="0" borderId="46" xfId="46" applyFont="1" applyBorder="1" applyAlignment="1">
      <alignment horizontal="center"/>
    </xf>
    <xf numFmtId="0" fontId="30" fillId="0" borderId="96" xfId="46" applyFont="1" applyBorder="1" applyAlignment="1">
      <alignment horizontal="center" vertical="center" wrapText="1"/>
    </xf>
    <xf numFmtId="0" fontId="30" fillId="0" borderId="48" xfId="46" applyFont="1" applyBorder="1" applyAlignment="1">
      <alignment horizontal="center" vertical="center" wrapText="1"/>
    </xf>
    <xf numFmtId="0" fontId="30" fillId="0" borderId="19" xfId="46" applyFont="1" applyBorder="1" applyAlignment="1">
      <alignment horizontal="center" vertical="center" wrapText="1"/>
    </xf>
    <xf numFmtId="0" fontId="30" fillId="0" borderId="43" xfId="46" applyFont="1" applyBorder="1" applyAlignment="1">
      <alignment horizontal="center" vertical="center" wrapText="1"/>
    </xf>
    <xf numFmtId="0" fontId="30" fillId="0" borderId="97" xfId="46" applyFont="1" applyBorder="1" applyAlignment="1">
      <alignment horizontal="center" vertical="center" wrapText="1"/>
    </xf>
    <xf numFmtId="0" fontId="30" fillId="0" borderId="100" xfId="62" applyFont="1" applyBorder="1" applyAlignment="1">
      <alignment horizontal="center"/>
    </xf>
    <xf numFmtId="0" fontId="30" fillId="0" borderId="59" xfId="62" applyFont="1" applyBorder="1" applyAlignment="1">
      <alignment horizontal="center"/>
    </xf>
    <xf numFmtId="0" fontId="30" fillId="0" borderId="79" xfId="62" applyFont="1" applyBorder="1" applyAlignment="1">
      <alignment horizontal="center"/>
    </xf>
    <xf numFmtId="0" fontId="30" fillId="0" borderId="50" xfId="46" applyFont="1" applyBorder="1" applyAlignment="1">
      <alignment horizontal="center" vertical="center"/>
    </xf>
    <xf numFmtId="0" fontId="30" fillId="0" borderId="51" xfId="46" applyFont="1" applyBorder="1" applyAlignment="1">
      <alignment horizontal="center" vertical="center"/>
    </xf>
    <xf numFmtId="0" fontId="30" fillId="0" borderId="42" xfId="46" applyFont="1" applyBorder="1" applyAlignment="1">
      <alignment horizontal="center" vertical="center"/>
    </xf>
    <xf numFmtId="0" fontId="30" fillId="0" borderId="17" xfId="46" applyFont="1" applyBorder="1" applyAlignment="1">
      <alignment horizontal="center" vertical="center"/>
    </xf>
    <xf numFmtId="0" fontId="30" fillId="0" borderId="38" xfId="46" applyFont="1" applyBorder="1" applyAlignment="1">
      <alignment horizontal="center" vertical="center"/>
    </xf>
    <xf numFmtId="0" fontId="30" fillId="0" borderId="29" xfId="46" applyFont="1" applyBorder="1" applyAlignment="1">
      <alignment horizontal="center" vertical="center"/>
    </xf>
    <xf numFmtId="178" fontId="30" fillId="0" borderId="64" xfId="46" applyNumberFormat="1" applyFont="1" applyBorder="1" applyAlignment="1">
      <alignment vertical="center" wrapText="1"/>
    </xf>
    <xf numFmtId="178" fontId="30" fillId="0" borderId="66" xfId="46" applyNumberFormat="1" applyFont="1" applyBorder="1" applyAlignment="1">
      <alignment vertical="center" wrapText="1"/>
    </xf>
    <xf numFmtId="178" fontId="30" fillId="0" borderId="31" xfId="46" applyNumberFormat="1" applyFont="1" applyBorder="1" applyAlignment="1">
      <alignment vertical="center" wrapText="1"/>
    </xf>
    <xf numFmtId="178" fontId="30" fillId="0" borderId="32" xfId="46" applyNumberFormat="1" applyFont="1" applyBorder="1" applyAlignment="1">
      <alignment vertical="center" wrapText="1"/>
    </xf>
    <xf numFmtId="178" fontId="30" fillId="0" borderId="43" xfId="46" applyNumberFormat="1" applyFont="1" applyBorder="1" applyAlignment="1">
      <alignment vertical="center" wrapText="1"/>
    </xf>
    <xf numFmtId="178" fontId="30" fillId="0" borderId="97" xfId="46" applyNumberFormat="1" applyFont="1" applyBorder="1" applyAlignment="1">
      <alignment vertical="center" wrapText="1"/>
    </xf>
    <xf numFmtId="178" fontId="30" fillId="0" borderId="43" xfId="46" applyNumberFormat="1" applyFont="1" applyBorder="1" applyAlignment="1">
      <alignment horizontal="center" vertical="center" wrapText="1"/>
    </xf>
    <xf numFmtId="178" fontId="30" fillId="0" borderId="97" xfId="46" applyNumberFormat="1" applyFont="1" applyBorder="1" applyAlignment="1">
      <alignment horizontal="center" vertical="center" wrapText="1"/>
    </xf>
    <xf numFmtId="178" fontId="30" fillId="0" borderId="64" xfId="46" applyNumberFormat="1" applyFont="1" applyBorder="1" applyAlignment="1">
      <alignment horizontal="center" vertical="center" wrapText="1"/>
    </xf>
    <xf numFmtId="178" fontId="30" fillId="0" borderId="66" xfId="46" applyNumberFormat="1" applyFont="1" applyBorder="1" applyAlignment="1">
      <alignment horizontal="center" vertical="center" wrapText="1"/>
    </xf>
    <xf numFmtId="178" fontId="30" fillId="0" borderId="31" xfId="46" applyNumberFormat="1" applyFont="1" applyBorder="1" applyAlignment="1">
      <alignment horizontal="center" vertical="center" wrapText="1"/>
    </xf>
    <xf numFmtId="178" fontId="30" fillId="0" borderId="32" xfId="46" applyNumberFormat="1" applyFont="1" applyBorder="1" applyAlignment="1">
      <alignment horizontal="center" vertical="center" wrapText="1"/>
    </xf>
    <xf numFmtId="176" fontId="0" fillId="0" borderId="13" xfId="47" applyNumberFormat="1" applyFont="1" applyBorder="1" applyAlignment="1">
      <alignment horizontal="left"/>
    </xf>
    <xf numFmtId="0" fontId="0" fillId="0" borderId="43" xfId="53" applyFont="1" applyBorder="1" applyAlignment="1">
      <alignment horizontal="center" vertical="center"/>
    </xf>
    <xf numFmtId="0" fontId="0" fillId="0" borderId="97" xfId="53" applyFont="1" applyBorder="1" applyAlignment="1">
      <alignment horizontal="center" vertical="center"/>
    </xf>
    <xf numFmtId="176" fontId="0" fillId="0" borderId="91" xfId="53" applyNumberFormat="1" applyFont="1" applyBorder="1" applyAlignment="1">
      <alignment horizontal="center" vertical="center"/>
    </xf>
    <xf numFmtId="176" fontId="0" fillId="0" borderId="48" xfId="53" applyNumberFormat="1" applyFont="1" applyBorder="1" applyAlignment="1">
      <alignment horizontal="center" vertical="center"/>
    </xf>
    <xf numFmtId="176" fontId="0" fillId="0" borderId="97" xfId="53" applyNumberFormat="1" applyFont="1" applyBorder="1" applyAlignment="1">
      <alignment horizontal="center" vertical="center"/>
    </xf>
    <xf numFmtId="176" fontId="0" fillId="0" borderId="58" xfId="53" applyNumberFormat="1" applyFont="1" applyBorder="1" applyAlignment="1">
      <alignment horizontal="center" vertical="center"/>
    </xf>
    <xf numFmtId="176" fontId="0" fillId="0" borderId="35" xfId="53" applyNumberFormat="1" applyFont="1" applyBorder="1" applyAlignment="1">
      <alignment horizontal="center" vertical="center"/>
    </xf>
    <xf numFmtId="176" fontId="0" fillId="0" borderId="32" xfId="53" applyNumberFormat="1" applyFont="1" applyBorder="1" applyAlignment="1">
      <alignment horizontal="center" vertical="center"/>
    </xf>
    <xf numFmtId="179" fontId="0" fillId="0" borderId="58" xfId="53" applyNumberFormat="1" applyFont="1" applyBorder="1" applyAlignment="1">
      <alignment horizontal="center" vertical="center"/>
    </xf>
    <xf numFmtId="179" fontId="0" fillId="0" borderId="35" xfId="53" applyNumberFormat="1" applyFont="1" applyBorder="1" applyAlignment="1">
      <alignment horizontal="center" vertical="center"/>
    </xf>
    <xf numFmtId="179" fontId="0" fillId="0" borderId="32" xfId="53" applyNumberFormat="1" applyFont="1" applyBorder="1" applyAlignment="1">
      <alignment horizontal="center" vertical="center"/>
    </xf>
    <xf numFmtId="176" fontId="0" fillId="0" borderId="101" xfId="53" applyNumberFormat="1" applyFont="1" applyBorder="1" applyAlignment="1">
      <alignment horizontal="center" vertical="center" wrapText="1"/>
    </xf>
    <xf numFmtId="176" fontId="0" fillId="0" borderId="52" xfId="53" applyNumberFormat="1" applyFont="1" applyBorder="1" applyAlignment="1">
      <alignment vertical="center" wrapText="1"/>
    </xf>
    <xf numFmtId="176" fontId="0" fillId="0" borderId="32" xfId="53" applyNumberFormat="1" applyFont="1" applyBorder="1" applyAlignment="1">
      <alignment wrapText="1"/>
    </xf>
    <xf numFmtId="0" fontId="0" fillId="0" borderId="59" xfId="53" applyFont="1" applyBorder="1" applyAlignment="1">
      <alignment horizontal="center"/>
    </xf>
    <xf numFmtId="0" fontId="0" fillId="0" borderId="79" xfId="53" applyFont="1" applyBorder="1" applyAlignment="1">
      <alignment horizontal="center"/>
    </xf>
    <xf numFmtId="0" fontId="0" fillId="0" borderId="63" xfId="53" applyFont="1" applyBorder="1" applyAlignment="1">
      <alignment horizontal="center" vertical="center"/>
    </xf>
    <xf numFmtId="0" fontId="0" fillId="0" borderId="65" xfId="47" applyFont="1" applyBorder="1" applyAlignment="1">
      <alignment horizontal="center" vertical="center"/>
    </xf>
    <xf numFmtId="176" fontId="0" fillId="0" borderId="81" xfId="53" applyNumberFormat="1" applyFont="1" applyBorder="1" applyAlignment="1">
      <alignment horizontal="center"/>
    </xf>
    <xf numFmtId="176" fontId="0" fillId="0" borderId="61" xfId="53" applyNumberFormat="1" applyFont="1" applyBorder="1" applyAlignment="1">
      <alignment horizontal="center"/>
    </xf>
    <xf numFmtId="176" fontId="0" fillId="0" borderId="69" xfId="53" applyNumberFormat="1" applyFont="1" applyBorder="1" applyAlignment="1">
      <alignment horizontal="center"/>
    </xf>
    <xf numFmtId="181" fontId="9" fillId="0" borderId="0" xfId="0" applyNumberFormat="1" applyFont="1" applyAlignment="1">
      <alignment horizontal="left"/>
    </xf>
    <xf numFmtId="0" fontId="0" fillId="0" borderId="100" xfId="53" applyFont="1" applyBorder="1" applyAlignment="1">
      <alignment horizontal="center"/>
    </xf>
    <xf numFmtId="37" fontId="0" fillId="0" borderId="81" xfId="53" applyNumberFormat="1" applyFont="1" applyBorder="1" applyAlignment="1">
      <alignment horizontal="center"/>
    </xf>
    <xf numFmtId="37" fontId="0" fillId="0" borderId="61" xfId="53" applyNumberFormat="1" applyFont="1" applyBorder="1" applyAlignment="1">
      <alignment horizontal="center"/>
    </xf>
    <xf numFmtId="37" fontId="0" fillId="0" borderId="69" xfId="53" applyNumberFormat="1" applyFont="1" applyBorder="1" applyAlignment="1">
      <alignment horizontal="center"/>
    </xf>
    <xf numFmtId="0" fontId="30" fillId="0" borderId="100" xfId="48" applyFont="1" applyBorder="1" applyAlignment="1">
      <alignment horizontal="center"/>
    </xf>
    <xf numFmtId="0" fontId="30" fillId="0" borderId="59" xfId="48" applyFont="1" applyBorder="1" applyAlignment="1">
      <alignment horizontal="center"/>
    </xf>
    <xf numFmtId="0" fontId="30" fillId="0" borderId="79" xfId="48" applyFont="1" applyBorder="1" applyAlignment="1">
      <alignment horizontal="center"/>
    </xf>
    <xf numFmtId="0" fontId="30" fillId="0" borderId="102" xfId="48" applyFont="1" applyBorder="1" applyAlignment="1">
      <alignment horizontal="center"/>
    </xf>
    <xf numFmtId="0" fontId="30" fillId="0" borderId="61" xfId="48" applyFont="1" applyBorder="1" applyAlignment="1">
      <alignment horizontal="center"/>
    </xf>
    <xf numFmtId="0" fontId="30" fillId="0" borderId="69" xfId="48" applyFont="1" applyBorder="1" applyAlignment="1">
      <alignment horizontal="center"/>
    </xf>
    <xf numFmtId="0" fontId="30" fillId="0" borderId="91" xfId="48" applyFont="1" applyBorder="1" applyAlignment="1">
      <alignment horizontal="center" vertical="center"/>
    </xf>
    <xf numFmtId="0" fontId="30" fillId="0" borderId="48" xfId="48" applyFont="1" applyBorder="1" applyAlignment="1">
      <alignment horizontal="center" vertical="center"/>
    </xf>
    <xf numFmtId="0" fontId="30" fillId="0" borderId="97" xfId="48" applyFont="1" applyBorder="1" applyAlignment="1">
      <alignment horizontal="center" vertical="center"/>
    </xf>
    <xf numFmtId="0" fontId="30" fillId="0" borderId="58" xfId="48" applyFont="1" applyBorder="1" applyAlignment="1">
      <alignment horizontal="center" vertical="center"/>
    </xf>
    <xf numFmtId="0" fontId="30" fillId="0" borderId="35" xfId="48" applyFont="1" applyBorder="1" applyAlignment="1">
      <alignment horizontal="center" vertical="center"/>
    </xf>
    <xf numFmtId="0" fontId="30" fillId="0" borderId="32" xfId="48" applyFont="1" applyBorder="1" applyAlignment="1">
      <alignment horizontal="center" vertical="center"/>
    </xf>
    <xf numFmtId="0" fontId="30" fillId="0" borderId="35" xfId="48" applyFont="1" applyBorder="1" applyAlignment="1">
      <alignment vertical="center"/>
    </xf>
    <xf numFmtId="0" fontId="30" fillId="0" borderId="32" xfId="48" applyFont="1" applyBorder="1" applyAlignment="1">
      <alignment vertical="center"/>
    </xf>
    <xf numFmtId="0" fontId="30" fillId="0" borderId="104" xfId="48" applyFont="1" applyBorder="1" applyAlignment="1">
      <alignment horizontal="center" vertical="center" wrapText="1"/>
    </xf>
    <xf numFmtId="0" fontId="30" fillId="0" borderId="83" xfId="48" applyFont="1" applyBorder="1" applyAlignment="1">
      <alignment vertical="center" wrapText="1"/>
    </xf>
    <xf numFmtId="0" fontId="30" fillId="0" borderId="66" xfId="48" applyFont="1" applyBorder="1" applyAlignment="1">
      <alignment vertical="center" wrapText="1"/>
    </xf>
  </cellXfs>
  <cellStyles count="11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69" xr:uid="{00000000-0005-0000-0000-000021000000}"/>
    <cellStyle name="桁区切り 3" xfId="71" xr:uid="{00000000-0005-0000-0000-000022000000}"/>
    <cellStyle name="桁区切り 3 2" xfId="74" xr:uid="{00000000-0005-0000-0000-000023000000}"/>
    <cellStyle name="桁区切り 3 2 2" xfId="83" xr:uid="{00000000-0005-0000-0000-000024000000}"/>
    <cellStyle name="桁区切り 3 2 2 2" xfId="93" xr:uid="{00000000-0005-0000-0000-000025000000}"/>
    <cellStyle name="桁区切り 3 2 2 2 2" xfId="109" xr:uid="{00000000-0005-0000-0000-000026000000}"/>
    <cellStyle name="桁区切り 3 2 2 3" xfId="101" xr:uid="{00000000-0005-0000-0000-000027000000}"/>
    <cellStyle name="桁区切り 3 2 3" xfId="89" xr:uid="{00000000-0005-0000-0000-000028000000}"/>
    <cellStyle name="桁区切り 3 2 3 2" xfId="105" xr:uid="{00000000-0005-0000-0000-000029000000}"/>
    <cellStyle name="桁区切り 3 2 4" xfId="97" xr:uid="{00000000-0005-0000-0000-00002A000000}"/>
    <cellStyle name="桁区切り 3 3" xfId="81" xr:uid="{00000000-0005-0000-0000-00002B000000}"/>
    <cellStyle name="桁区切り 3 3 2" xfId="91" xr:uid="{00000000-0005-0000-0000-00002C000000}"/>
    <cellStyle name="桁区切り 3 3 2 2" xfId="107" xr:uid="{00000000-0005-0000-0000-00002D000000}"/>
    <cellStyle name="桁区切り 3 3 3" xfId="99" xr:uid="{00000000-0005-0000-0000-00002E000000}"/>
    <cellStyle name="桁区切り 3 4" xfId="87" xr:uid="{00000000-0005-0000-0000-00002F000000}"/>
    <cellStyle name="桁区切り 3 4 2" xfId="103" xr:uid="{00000000-0005-0000-0000-000030000000}"/>
    <cellStyle name="桁区切り 3 5" xfId="95" xr:uid="{00000000-0005-0000-0000-000031000000}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70" xr:uid="{00000000-0005-0000-0000-00003B000000}"/>
    <cellStyle name="標準 2 2" xfId="73" xr:uid="{00000000-0005-0000-0000-00003C000000}"/>
    <cellStyle name="標準 2 2 2" xfId="82" xr:uid="{00000000-0005-0000-0000-00003D000000}"/>
    <cellStyle name="標準 2 2 2 2" xfId="92" xr:uid="{00000000-0005-0000-0000-00003E000000}"/>
    <cellStyle name="標準 2 2 2 2 2" xfId="108" xr:uid="{00000000-0005-0000-0000-00003F000000}"/>
    <cellStyle name="標準 2 2 2 3" xfId="100" xr:uid="{00000000-0005-0000-0000-000040000000}"/>
    <cellStyle name="標準 2 2 3" xfId="88" xr:uid="{00000000-0005-0000-0000-000041000000}"/>
    <cellStyle name="標準 2 2 3 2" xfId="104" xr:uid="{00000000-0005-0000-0000-000042000000}"/>
    <cellStyle name="標準 2 2 4" xfId="96" xr:uid="{00000000-0005-0000-0000-000043000000}"/>
    <cellStyle name="標準 2 3" xfId="80" xr:uid="{00000000-0005-0000-0000-000044000000}"/>
    <cellStyle name="標準 2 3 2" xfId="90" xr:uid="{00000000-0005-0000-0000-000045000000}"/>
    <cellStyle name="標準 2 3 2 2" xfId="106" xr:uid="{00000000-0005-0000-0000-000046000000}"/>
    <cellStyle name="標準 2 3 3" xfId="98" xr:uid="{00000000-0005-0000-0000-000047000000}"/>
    <cellStyle name="標準 2 4" xfId="86" xr:uid="{00000000-0005-0000-0000-000048000000}"/>
    <cellStyle name="標準 2 4 2" xfId="102" xr:uid="{00000000-0005-0000-0000-000049000000}"/>
    <cellStyle name="標準 2 5" xfId="94" xr:uid="{00000000-0005-0000-0000-00004A000000}"/>
    <cellStyle name="標準_（１）幼稚園現況_1" xfId="42" xr:uid="{00000000-0005-0000-0000-00004B000000}"/>
    <cellStyle name="標準_（２）児童・生徒数の推移_1" xfId="43" xr:uid="{00000000-0005-0000-0000-00004C000000}"/>
    <cellStyle name="標準_（３）私立幼稚園・同類似施設園児補助金支給状況_（３）私立幼稚園・同類似施設園児補助金支給状況_（３）私立幼稚園・同類似施設園児補助金支給状況 2" xfId="75" xr:uid="{00000000-0005-0000-0000-00004D000000}"/>
    <cellStyle name="標準_（３）私立幼稚園・同類似施設園児補助金支給状況_2" xfId="44" xr:uid="{00000000-0005-0000-0000-00004E000000}"/>
    <cellStyle name="標準_（４）入園料補助金支給状況" xfId="45" xr:uid="{00000000-0005-0000-0000-00004F000000}"/>
    <cellStyle name="標準_（４）入園料補助金支給状況_1" xfId="46" xr:uid="{00000000-0005-0000-0000-000050000000}"/>
    <cellStyle name="標準_（５）区立幼稚園 (2)" xfId="47" xr:uid="{00000000-0005-0000-0000-000051000000}"/>
    <cellStyle name="標準_（６）私立幼稚園_1" xfId="48" xr:uid="{00000000-0005-0000-0000-000052000000}"/>
    <cellStyle name="標準_11-1　幼児教育" xfId="49" xr:uid="{00000000-0005-0000-0000-000053000000}"/>
    <cellStyle name="標準_11－1　幼児教育　83～85" xfId="50" xr:uid="{00000000-0005-0000-0000-000055000000}"/>
    <cellStyle name="標準_11－1　幼児教育　83～85_（１）幼稚園現況" xfId="51" xr:uid="{00000000-0005-0000-0000-000056000000}"/>
    <cellStyle name="標準_11－1　幼児教育　83～85_（３）私立幼稚園・同類似施設園児補助金支給状況" xfId="52" xr:uid="{00000000-0005-0000-0000-000057000000}"/>
    <cellStyle name="標準_11－1　幼児教育　83～85_（５）区立幼稚園" xfId="53" xr:uid="{00000000-0005-0000-0000-000058000000}"/>
    <cellStyle name="標準_11－1　幼児教育　83～85_（６）私立幼稚園" xfId="54" xr:uid="{00000000-0005-0000-0000-000059000000}"/>
    <cellStyle name="標準_11-１　幼児教育_（１）幼稚園現況" xfId="55" xr:uid="{00000000-0005-0000-0000-00005A000000}"/>
    <cellStyle name="標準_11-1　幼児教育_（１）幼稚園現況_（１）幼稚園現況" xfId="56" xr:uid="{00000000-0005-0000-0000-00005B000000}"/>
    <cellStyle name="標準_11-1　幼児教育_（２）児童・生徒数の推移" xfId="57" xr:uid="{00000000-0005-0000-0000-00005C000000}"/>
    <cellStyle name="標準_11-１　幼児教育_（２）児童・生徒数の推移" xfId="58" xr:uid="{00000000-0005-0000-0000-00005D000000}"/>
    <cellStyle name="標準_11-１　幼児教育_（３）私立幼稚園・同類似施設園児補助金支給状況" xfId="59" xr:uid="{00000000-0005-0000-0000-00005E000000}"/>
    <cellStyle name="標準_11-1　幼児教育_（３）私立幼稚園・同類似施設園児補助金支給状況_（３）私立幼稚園・同類似施設園児補助金支給状況" xfId="60" xr:uid="{00000000-0005-0000-0000-00005F000000}"/>
    <cellStyle name="標準_11-１　幼児教育_（３）私立幼稚園・同類似施設園児補助金支給状況_（３）私立幼稚園・同類似施設園児補助金支給状況" xfId="61" xr:uid="{00000000-0005-0000-0000-000060000000}"/>
    <cellStyle name="標準_11-1　幼児教育_（３）私立幼稚園・同類似施設園児補助金支給状況_（３）私立幼稚園・同類似施設園児補助金支給状況 4" xfId="84" xr:uid="{00000000-0005-0000-0000-000061000000}"/>
    <cellStyle name="標準_11-１　幼児教育_（３）私立幼稚園・同類似施設園児補助金支給状況_（３）私立幼稚園・同類似施設園児補助金支給状況 4" xfId="85" xr:uid="{00000000-0005-0000-0000-000062000000}"/>
    <cellStyle name="標準_11-１　幼児教育_（４）入園料補助金支給状況" xfId="62" xr:uid="{00000000-0005-0000-0000-000063000000}"/>
    <cellStyle name="標準_11-1　幼児教育_（４）入園料補助金支給状況_（４）入園料補助金支給状況" xfId="63" xr:uid="{00000000-0005-0000-0000-000064000000}"/>
    <cellStyle name="標準_11-1　幼児教育_（４）入園料補助金支給状況_（４）入園料補助金支給状況 2" xfId="76" xr:uid="{00000000-0005-0000-0000-000065000000}"/>
    <cellStyle name="標準_11-1　幼児教育_（５）区立幼稚園_（５）区立幼稚園" xfId="64" xr:uid="{00000000-0005-0000-0000-000066000000}"/>
    <cellStyle name="標準_11-1　幼児教育_（５）区立幼稚園_（５）区立幼稚園 2" xfId="72" xr:uid="{00000000-0005-0000-0000-000067000000}"/>
    <cellStyle name="標準_11-1　幼児教育_（６）私立幼稚園" xfId="65" xr:uid="{00000000-0005-0000-0000-000068000000}"/>
    <cellStyle name="標準_11-1　幼児教育_（６）私立幼稚園 2" xfId="77" xr:uid="{00000000-0005-0000-0000-000069000000}"/>
    <cellStyle name="標準_１８　幼児教育_（３）私立幼稚園・同類似施設園児補助金支給状況_（３）私立幼稚園・同類似施設園児補助金支給状況" xfId="66" xr:uid="{00000000-0005-0000-0000-00006A000000}"/>
    <cellStyle name="標準_１８　幼児教育_（３）私立幼稚園・同類似施設園児補助金支給状況_（３）私立幼稚園・同類似施設園児補助金支給状況 2" xfId="78" xr:uid="{00000000-0005-0000-0000-00006B000000}"/>
    <cellStyle name="標準_１８　幼児教育_（４）入園料補助金支給状況_（４）入園料補助金支給状況" xfId="67" xr:uid="{00000000-0005-0000-0000-00006C000000}"/>
    <cellStyle name="標準_１８　幼児教育_（４）入園料補助金支給状況_（４）入園料補助金支給状況 2" xfId="79" xr:uid="{00000000-0005-0000-0000-00006D000000}"/>
    <cellStyle name="良い" xfId="68" builtinId="26" customBuiltin="1"/>
  </cellStyles>
  <dxfs count="0"/>
  <tableStyles count="0" defaultTableStyle="TableStyleMedium2" defaultPivotStyle="PivotStyleLight16"/>
  <colors>
    <mruColors>
      <color rgb="FF00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24</xdr:row>
      <xdr:rowOff>0</xdr:rowOff>
    </xdr:from>
    <xdr:to>
      <xdr:col>8</xdr:col>
      <xdr:colOff>180975</xdr:colOff>
      <xdr:row>29</xdr:row>
      <xdr:rowOff>142875</xdr:rowOff>
    </xdr:to>
    <xdr:sp macro="" textlink="">
      <xdr:nvSpPr>
        <xdr:cNvPr id="5232" name="AutoShape 1">
          <a:extLst>
            <a:ext uri="{FF2B5EF4-FFF2-40B4-BE49-F238E27FC236}">
              <a16:creationId xmlns:a16="http://schemas.microsoft.com/office/drawing/2014/main" id="{00000000-0008-0000-0400-000070140000}"/>
            </a:ext>
          </a:extLst>
        </xdr:cNvPr>
        <xdr:cNvSpPr>
          <a:spLocks/>
        </xdr:cNvSpPr>
      </xdr:nvSpPr>
      <xdr:spPr bwMode="auto">
        <a:xfrm>
          <a:off x="6035675" y="4235450"/>
          <a:ext cx="95250" cy="993775"/>
        </a:xfrm>
        <a:prstGeom prst="rightBrace">
          <a:avLst>
            <a:gd name="adj1" fmla="val 116317"/>
            <a:gd name="adj2" fmla="val 60440"/>
          </a:avLst>
        </a:prstGeom>
        <a:noFill/>
        <a:ln w="9525">
          <a:solidFill>
            <a:schemeClr val="tx1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3"/>
    <pageSetUpPr fitToPage="1"/>
  </sheetPr>
  <dimension ref="A1:Q15"/>
  <sheetViews>
    <sheetView showGridLines="0" tabSelected="1" zoomScaleNormal="100" workbookViewId="0"/>
  </sheetViews>
  <sheetFormatPr defaultColWidth="9" defaultRowHeight="13.5" x14ac:dyDescent="0.15"/>
  <cols>
    <col min="2" max="2" width="11.25" customWidth="1"/>
    <col min="3" max="4" width="9.125" style="1" bestFit="1" customWidth="1"/>
    <col min="5" max="6" width="9.125" style="1" customWidth="1"/>
    <col min="7" max="9" width="9.125" style="1" bestFit="1" customWidth="1"/>
    <col min="10" max="11" width="9.75" style="1" customWidth="1"/>
    <col min="12" max="12" width="10" style="1" customWidth="1"/>
    <col min="13" max="13" width="9.875" style="1" customWidth="1"/>
    <col min="14" max="17" width="9.125" style="1" customWidth="1"/>
    <col min="18" max="18" width="1" customWidth="1"/>
  </cols>
  <sheetData>
    <row r="1" spans="1:17" ht="17.25" x14ac:dyDescent="0.2">
      <c r="A1" t="s">
        <v>88</v>
      </c>
      <c r="B1" s="29" t="s">
        <v>97</v>
      </c>
      <c r="C1" s="29"/>
      <c r="D1" s="29"/>
      <c r="E1" s="29"/>
      <c r="F1" s="159"/>
    </row>
    <row r="2" spans="1:17" ht="17.25" x14ac:dyDescent="0.2">
      <c r="A2" t="s">
        <v>89</v>
      </c>
      <c r="B2" s="2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17" ht="14.25" thickBot="1" x14ac:dyDescent="0.2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5" t="s">
        <v>86</v>
      </c>
    </row>
    <row r="4" spans="1:17" x14ac:dyDescent="0.15">
      <c r="A4" s="6"/>
      <c r="B4" s="420" t="s">
        <v>5</v>
      </c>
      <c r="C4" s="422" t="s">
        <v>122</v>
      </c>
      <c r="D4" s="422"/>
      <c r="E4" s="422"/>
      <c r="F4" s="422"/>
      <c r="G4" s="423"/>
      <c r="H4" s="424" t="s">
        <v>124</v>
      </c>
      <c r="I4" s="424"/>
      <c r="J4" s="424"/>
      <c r="K4" s="424"/>
      <c r="L4" s="425"/>
      <c r="M4" s="417" t="s">
        <v>123</v>
      </c>
      <c r="N4" s="417"/>
      <c r="O4" s="418"/>
      <c r="P4" s="418"/>
      <c r="Q4" s="419"/>
    </row>
    <row r="5" spans="1:17" ht="14.25" thickBot="1" x14ac:dyDescent="0.2">
      <c r="A5" s="6"/>
      <c r="B5" s="421"/>
      <c r="C5" s="7" t="s">
        <v>142</v>
      </c>
      <c r="D5" s="8" t="s">
        <v>143</v>
      </c>
      <c r="E5" s="7" t="s">
        <v>144</v>
      </c>
      <c r="F5" s="8" t="s">
        <v>145</v>
      </c>
      <c r="G5" s="160" t="s">
        <v>146</v>
      </c>
      <c r="H5" s="340" t="s">
        <v>142</v>
      </c>
      <c r="I5" s="341" t="s">
        <v>143</v>
      </c>
      <c r="J5" s="341" t="s">
        <v>144</v>
      </c>
      <c r="K5" s="342" t="s">
        <v>145</v>
      </c>
      <c r="L5" s="183" t="s">
        <v>146</v>
      </c>
      <c r="M5" s="9" t="s">
        <v>142</v>
      </c>
      <c r="N5" s="10" t="s">
        <v>143</v>
      </c>
      <c r="O5" s="9" t="s">
        <v>144</v>
      </c>
      <c r="P5" s="9" t="s">
        <v>145</v>
      </c>
      <c r="Q5" s="148" t="s">
        <v>146</v>
      </c>
    </row>
    <row r="6" spans="1:17" ht="14.25" thickTop="1" x14ac:dyDescent="0.15">
      <c r="A6" s="6"/>
      <c r="B6" s="11" t="s">
        <v>7</v>
      </c>
      <c r="C6" s="12">
        <v>7</v>
      </c>
      <c r="D6" s="13">
        <v>7</v>
      </c>
      <c r="E6" s="12">
        <v>6</v>
      </c>
      <c r="F6" s="13">
        <v>6</v>
      </c>
      <c r="G6" s="362">
        <v>5</v>
      </c>
      <c r="H6" s="343">
        <v>8</v>
      </c>
      <c r="I6" s="344">
        <v>8</v>
      </c>
      <c r="J6" s="344">
        <v>8</v>
      </c>
      <c r="K6" s="345">
        <v>8</v>
      </c>
      <c r="L6" s="184">
        <v>8</v>
      </c>
      <c r="M6" s="416">
        <f>C6+H6</f>
        <v>15</v>
      </c>
      <c r="N6" s="14">
        <f t="shared" ref="N6:P10" si="0">D6+I6</f>
        <v>15</v>
      </c>
      <c r="O6" s="146">
        <f t="shared" si="0"/>
        <v>14</v>
      </c>
      <c r="P6" s="146">
        <f t="shared" si="0"/>
        <v>14</v>
      </c>
      <c r="Q6" s="353">
        <f>G6+L6</f>
        <v>13</v>
      </c>
    </row>
    <row r="7" spans="1:17" x14ac:dyDescent="0.15">
      <c r="A7" s="6"/>
      <c r="B7" s="15" t="s">
        <v>8</v>
      </c>
      <c r="C7" s="16">
        <v>14</v>
      </c>
      <c r="D7" s="17">
        <v>13</v>
      </c>
      <c r="E7" s="16">
        <v>12</v>
      </c>
      <c r="F7" s="17">
        <v>11</v>
      </c>
      <c r="G7" s="363">
        <v>9</v>
      </c>
      <c r="H7" s="346">
        <v>48</v>
      </c>
      <c r="I7" s="347">
        <v>48</v>
      </c>
      <c r="J7" s="347">
        <v>45</v>
      </c>
      <c r="K7" s="348">
        <v>43</v>
      </c>
      <c r="L7" s="185">
        <v>42</v>
      </c>
      <c r="M7" s="19">
        <f>C7+H7</f>
        <v>62</v>
      </c>
      <c r="N7" s="19">
        <f t="shared" si="0"/>
        <v>61</v>
      </c>
      <c r="O7" s="19">
        <f t="shared" si="0"/>
        <v>57</v>
      </c>
      <c r="P7" s="19">
        <f t="shared" si="0"/>
        <v>54</v>
      </c>
      <c r="Q7" s="354">
        <f t="shared" ref="Q7:Q10" si="1">G7+L7</f>
        <v>51</v>
      </c>
    </row>
    <row r="8" spans="1:17" x14ac:dyDescent="0.15">
      <c r="A8" s="6"/>
      <c r="B8" s="15" t="s">
        <v>9</v>
      </c>
      <c r="C8" s="16">
        <v>245</v>
      </c>
      <c r="D8" s="17">
        <v>195</v>
      </c>
      <c r="E8" s="16">
        <v>143</v>
      </c>
      <c r="F8" s="17">
        <v>105</v>
      </c>
      <c r="G8" s="363">
        <v>89</v>
      </c>
      <c r="H8" s="346">
        <v>1174</v>
      </c>
      <c r="I8" s="347">
        <v>1068</v>
      </c>
      <c r="J8" s="347">
        <v>962</v>
      </c>
      <c r="K8" s="348">
        <v>848</v>
      </c>
      <c r="L8" s="185">
        <v>783</v>
      </c>
      <c r="M8" s="19">
        <f>C8+H8</f>
        <v>1419</v>
      </c>
      <c r="N8" s="19">
        <f t="shared" si="0"/>
        <v>1263</v>
      </c>
      <c r="O8" s="19">
        <f t="shared" si="0"/>
        <v>1105</v>
      </c>
      <c r="P8" s="19">
        <f t="shared" si="0"/>
        <v>953</v>
      </c>
      <c r="Q8" s="355">
        <f t="shared" si="1"/>
        <v>872</v>
      </c>
    </row>
    <row r="9" spans="1:17" x14ac:dyDescent="0.15">
      <c r="A9" s="6"/>
      <c r="B9" s="15" t="s">
        <v>10</v>
      </c>
      <c r="C9" s="18">
        <v>21</v>
      </c>
      <c r="D9" s="20">
        <v>20</v>
      </c>
      <c r="E9" s="18">
        <v>19</v>
      </c>
      <c r="F9" s="20">
        <v>20</v>
      </c>
      <c r="G9" s="385">
        <v>18</v>
      </c>
      <c r="H9" s="346">
        <v>92</v>
      </c>
      <c r="I9" s="347">
        <v>111</v>
      </c>
      <c r="J9" s="347">
        <v>116</v>
      </c>
      <c r="K9" s="348">
        <v>112</v>
      </c>
      <c r="L9" s="185">
        <v>128</v>
      </c>
      <c r="M9" s="19">
        <f>C9+H9</f>
        <v>113</v>
      </c>
      <c r="N9" s="19">
        <f t="shared" si="0"/>
        <v>131</v>
      </c>
      <c r="O9" s="19">
        <f t="shared" si="0"/>
        <v>135</v>
      </c>
      <c r="P9" s="19">
        <f t="shared" si="0"/>
        <v>132</v>
      </c>
      <c r="Q9" s="356">
        <f t="shared" si="1"/>
        <v>146</v>
      </c>
    </row>
    <row r="10" spans="1:17" ht="14.25" thickBot="1" x14ac:dyDescent="0.2">
      <c r="A10" s="6"/>
      <c r="B10" s="21" t="s">
        <v>11</v>
      </c>
      <c r="C10" s="22">
        <v>0</v>
      </c>
      <c r="D10" s="23">
        <v>0</v>
      </c>
      <c r="E10" s="22">
        <v>0</v>
      </c>
      <c r="F10" s="23">
        <v>0</v>
      </c>
      <c r="G10" s="161">
        <v>0</v>
      </c>
      <c r="H10" s="349">
        <v>13</v>
      </c>
      <c r="I10" s="350">
        <v>14</v>
      </c>
      <c r="J10" s="350">
        <v>17</v>
      </c>
      <c r="K10" s="351">
        <v>19</v>
      </c>
      <c r="L10" s="186">
        <v>17</v>
      </c>
      <c r="M10" s="24">
        <f>C10+H10</f>
        <v>13</v>
      </c>
      <c r="N10" s="24">
        <f t="shared" si="0"/>
        <v>14</v>
      </c>
      <c r="O10" s="24">
        <f t="shared" si="0"/>
        <v>17</v>
      </c>
      <c r="P10" s="24">
        <f t="shared" si="0"/>
        <v>19</v>
      </c>
      <c r="Q10" s="352">
        <f t="shared" si="1"/>
        <v>17</v>
      </c>
    </row>
    <row r="11" spans="1:17" x14ac:dyDescent="0.15">
      <c r="B11" s="4"/>
      <c r="C11" s="5"/>
      <c r="D11" s="5"/>
      <c r="E11" s="25"/>
      <c r="F11" s="25"/>
      <c r="G11" s="25"/>
      <c r="H11" s="5"/>
      <c r="I11" s="5"/>
      <c r="J11" s="5"/>
      <c r="K11" s="5"/>
      <c r="L11" s="26"/>
      <c r="M11" s="5"/>
      <c r="N11" s="5"/>
      <c r="O11" s="25"/>
      <c r="P11" s="25"/>
      <c r="Q11" s="25"/>
    </row>
    <row r="12" spans="1:17" x14ac:dyDescent="0.15">
      <c r="B12" s="4" t="s">
        <v>121</v>
      </c>
      <c r="C12" s="3"/>
      <c r="D12" s="3"/>
      <c r="E12" s="3"/>
      <c r="F12" s="3"/>
      <c r="G12" s="3"/>
      <c r="H12" s="3"/>
      <c r="I12" s="3"/>
      <c r="J12" s="3"/>
      <c r="K12" s="3"/>
      <c r="L12" s="27"/>
      <c r="M12" s="3"/>
      <c r="N12" s="3"/>
      <c r="O12" s="3"/>
      <c r="P12" s="3"/>
      <c r="Q12" s="28"/>
    </row>
    <row r="13" spans="1:17" x14ac:dyDescent="0.15">
      <c r="B13" s="4" t="s">
        <v>120</v>
      </c>
      <c r="C13" s="3"/>
      <c r="D13" s="3"/>
      <c r="E13" s="3"/>
      <c r="F13" s="3"/>
      <c r="G13" s="3"/>
      <c r="H13" s="3"/>
      <c r="I13" s="3"/>
      <c r="J13" s="3"/>
      <c r="K13" s="3"/>
      <c r="M13" s="3"/>
      <c r="N13" s="3"/>
      <c r="O13" s="3"/>
      <c r="P13" s="3"/>
      <c r="Q13" s="3"/>
    </row>
    <row r="14" spans="1:17" x14ac:dyDescent="0.15">
      <c r="B14" s="4"/>
      <c r="C14" s="3"/>
      <c r="D14" s="3"/>
      <c r="E14" s="3"/>
      <c r="F14" s="3"/>
      <c r="G14" s="3"/>
      <c r="H14" s="3"/>
      <c r="I14" s="3"/>
      <c r="J14" s="3"/>
      <c r="K14" s="3"/>
      <c r="M14" s="3"/>
      <c r="N14" s="3"/>
      <c r="O14" s="3"/>
      <c r="P14" s="3"/>
      <c r="Q14" s="3"/>
    </row>
    <row r="15" spans="1:17" x14ac:dyDescent="0.15">
      <c r="B15" s="4"/>
      <c r="C15" s="3"/>
      <c r="D15" s="3"/>
      <c r="E15" s="3"/>
      <c r="F15" s="3"/>
      <c r="G15" s="3"/>
      <c r="H15" s="3"/>
      <c r="I15" s="3"/>
      <c r="J15" s="3"/>
      <c r="K15" s="3"/>
      <c r="L15" s="27"/>
      <c r="M15" s="3"/>
      <c r="N15" s="3"/>
      <c r="O15" s="3"/>
      <c r="P15" s="3"/>
      <c r="Q15" s="3"/>
    </row>
  </sheetData>
  <mergeCells count="4">
    <mergeCell ref="M4:Q4"/>
    <mergeCell ref="B4:B5"/>
    <mergeCell ref="C4:G4"/>
    <mergeCell ref="H4:L4"/>
  </mergeCells>
  <phoneticPr fontId="8"/>
  <pageMargins left="0.21" right="0.21" top="1" bottom="1" header="0.51200000000000001" footer="0.51200000000000001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indexed="13"/>
  </sheetPr>
  <dimension ref="A1:Q36"/>
  <sheetViews>
    <sheetView showGridLines="0" zoomScaleNormal="100" workbookViewId="0"/>
  </sheetViews>
  <sheetFormatPr defaultColWidth="9" defaultRowHeight="13.5" x14ac:dyDescent="0.15"/>
  <cols>
    <col min="2" max="2" width="11.25" style="1" customWidth="1"/>
    <col min="3" max="3" width="10.875" style="1" customWidth="1"/>
    <col min="4" max="7" width="9" style="1"/>
  </cols>
  <sheetData>
    <row r="1" spans="1:17" ht="17.25" x14ac:dyDescent="0.2">
      <c r="A1" t="s">
        <v>88</v>
      </c>
      <c r="B1" s="29" t="s">
        <v>102</v>
      </c>
      <c r="C1" s="29"/>
      <c r="D1" s="29"/>
      <c r="E1" s="29"/>
      <c r="F1" s="29"/>
      <c r="G1" s="29"/>
      <c r="H1" s="29"/>
      <c r="I1" s="1"/>
      <c r="J1" s="1"/>
      <c r="K1" s="1"/>
      <c r="L1" s="1"/>
      <c r="M1" s="1"/>
      <c r="N1" s="1"/>
      <c r="O1" s="1"/>
      <c r="P1" s="1"/>
      <c r="Q1" s="1"/>
    </row>
    <row r="2" spans="1:17" ht="17.25" x14ac:dyDescent="0.2">
      <c r="A2" t="s">
        <v>89</v>
      </c>
      <c r="B2" s="30" t="s">
        <v>1</v>
      </c>
      <c r="C2" s="31"/>
      <c r="D2" s="31"/>
      <c r="E2" s="31"/>
      <c r="F2" s="31"/>
      <c r="G2" s="31"/>
      <c r="H2" s="32"/>
    </row>
    <row r="3" spans="1:17" ht="14.25" thickBot="1" x14ac:dyDescent="0.2">
      <c r="B3" s="31"/>
      <c r="C3" s="31"/>
      <c r="D3" s="31"/>
      <c r="E3" s="31"/>
      <c r="F3" s="31"/>
      <c r="G3" s="33"/>
      <c r="H3" s="33" t="s">
        <v>87</v>
      </c>
    </row>
    <row r="4" spans="1:17" ht="21" customHeight="1" thickBot="1" x14ac:dyDescent="0.2">
      <c r="B4" s="432" t="s">
        <v>5</v>
      </c>
      <c r="C4" s="433"/>
      <c r="D4" s="387" t="s">
        <v>142</v>
      </c>
      <c r="E4" s="388" t="s">
        <v>143</v>
      </c>
      <c r="F4" s="387" t="s">
        <v>144</v>
      </c>
      <c r="G4" s="388" t="s">
        <v>145</v>
      </c>
      <c r="H4" s="389" t="s">
        <v>146</v>
      </c>
    </row>
    <row r="5" spans="1:17" ht="14.25" thickTop="1" x14ac:dyDescent="0.15">
      <c r="B5" s="434" t="s">
        <v>26</v>
      </c>
      <c r="C5" s="34" t="s">
        <v>83</v>
      </c>
      <c r="D5" s="35">
        <v>108</v>
      </c>
      <c r="E5" s="36">
        <v>82</v>
      </c>
      <c r="F5" s="35">
        <v>52</v>
      </c>
      <c r="G5" s="36">
        <v>46</v>
      </c>
      <c r="H5" s="357">
        <v>37</v>
      </c>
    </row>
    <row r="6" spans="1:17" ht="14.25" thickBot="1" x14ac:dyDescent="0.2">
      <c r="B6" s="435"/>
      <c r="C6" s="37" t="s">
        <v>84</v>
      </c>
      <c r="D6" s="38">
        <v>137</v>
      </c>
      <c r="E6" s="39">
        <v>113</v>
      </c>
      <c r="F6" s="38">
        <v>91</v>
      </c>
      <c r="G6" s="39">
        <v>59</v>
      </c>
      <c r="H6" s="358">
        <v>52</v>
      </c>
    </row>
    <row r="7" spans="1:17" ht="14.25" thickTop="1" x14ac:dyDescent="0.15">
      <c r="B7" s="436"/>
      <c r="C7" s="40" t="s">
        <v>6</v>
      </c>
      <c r="D7" s="41">
        <f>SUM(D5:D6)</f>
        <v>245</v>
      </c>
      <c r="E7" s="42">
        <f>SUM(E5:E6)</f>
        <v>195</v>
      </c>
      <c r="F7" s="41">
        <v>143</v>
      </c>
      <c r="G7" s="42">
        <v>105</v>
      </c>
      <c r="H7" s="359">
        <v>89</v>
      </c>
    </row>
    <row r="8" spans="1:17" x14ac:dyDescent="0.15">
      <c r="B8" s="438" t="s">
        <v>16</v>
      </c>
      <c r="C8" s="34" t="s">
        <v>109</v>
      </c>
      <c r="D8" s="211">
        <v>7</v>
      </c>
      <c r="E8" s="212">
        <v>3</v>
      </c>
      <c r="F8" s="211">
        <v>7</v>
      </c>
      <c r="G8" s="212">
        <v>7</v>
      </c>
      <c r="H8" s="213">
        <v>10</v>
      </c>
    </row>
    <row r="9" spans="1:17" x14ac:dyDescent="0.15">
      <c r="B9" s="439"/>
      <c r="C9" s="34" t="s">
        <v>76</v>
      </c>
      <c r="D9" s="214">
        <v>363</v>
      </c>
      <c r="E9" s="215">
        <v>337</v>
      </c>
      <c r="F9" s="214">
        <v>268</v>
      </c>
      <c r="G9" s="215">
        <v>255</v>
      </c>
      <c r="H9" s="216">
        <v>249</v>
      </c>
    </row>
    <row r="10" spans="1:17" x14ac:dyDescent="0.15">
      <c r="B10" s="439"/>
      <c r="C10" s="44" t="s">
        <v>21</v>
      </c>
      <c r="D10" s="217">
        <v>375</v>
      </c>
      <c r="E10" s="218">
        <v>361</v>
      </c>
      <c r="F10" s="217">
        <v>334</v>
      </c>
      <c r="G10" s="218">
        <v>267</v>
      </c>
      <c r="H10" s="219">
        <v>263</v>
      </c>
    </row>
    <row r="11" spans="1:17" ht="14.25" thickBot="1" x14ac:dyDescent="0.2">
      <c r="B11" s="439"/>
      <c r="C11" s="37" t="s">
        <v>22</v>
      </c>
      <c r="D11" s="211">
        <v>429</v>
      </c>
      <c r="E11" s="212">
        <v>367</v>
      </c>
      <c r="F11" s="211">
        <v>353</v>
      </c>
      <c r="G11" s="212">
        <v>319</v>
      </c>
      <c r="H11" s="213">
        <v>261</v>
      </c>
    </row>
    <row r="12" spans="1:17" ht="15" thickTop="1" thickBot="1" x14ac:dyDescent="0.2">
      <c r="B12" s="440"/>
      <c r="C12" s="47" t="s">
        <v>6</v>
      </c>
      <c r="D12" s="48">
        <f>SUM(D8:D11)</f>
        <v>1174</v>
      </c>
      <c r="E12" s="49">
        <f>SUM(E8:E11)</f>
        <v>1068</v>
      </c>
      <c r="F12" s="48">
        <v>962</v>
      </c>
      <c r="G12" s="49">
        <v>848</v>
      </c>
      <c r="H12" s="169">
        <f>SUM(H8:H11)</f>
        <v>783</v>
      </c>
    </row>
    <row r="13" spans="1:17" ht="15" thickTop="1" thickBot="1" x14ac:dyDescent="0.2">
      <c r="B13" s="426" t="s">
        <v>27</v>
      </c>
      <c r="C13" s="427"/>
      <c r="D13" s="43">
        <f>SUM(D7+D12)</f>
        <v>1419</v>
      </c>
      <c r="E13" s="50">
        <f>SUM(E7+E12)</f>
        <v>1263</v>
      </c>
      <c r="F13" s="147">
        <f>SUM(F7+F12)</f>
        <v>1105</v>
      </c>
      <c r="G13" s="162">
        <f>SUM(G7+G12)</f>
        <v>953</v>
      </c>
      <c r="H13" s="405">
        <f>SUM(H7+H12)</f>
        <v>872</v>
      </c>
    </row>
    <row r="14" spans="1:17" x14ac:dyDescent="0.15">
      <c r="B14" s="428" t="s">
        <v>28</v>
      </c>
      <c r="C14" s="51" t="s">
        <v>82</v>
      </c>
      <c r="D14" s="52">
        <v>1756</v>
      </c>
      <c r="E14" s="53">
        <v>1835</v>
      </c>
      <c r="F14" s="52">
        <v>1787</v>
      </c>
      <c r="G14" s="53">
        <v>1745</v>
      </c>
      <c r="H14" s="360">
        <v>1724</v>
      </c>
    </row>
    <row r="15" spans="1:17" x14ac:dyDescent="0.15">
      <c r="B15" s="429"/>
      <c r="C15" s="44" t="s">
        <v>29</v>
      </c>
      <c r="D15" s="45">
        <v>1735</v>
      </c>
      <c r="E15" s="46">
        <v>1732</v>
      </c>
      <c r="F15" s="45">
        <v>1817</v>
      </c>
      <c r="G15" s="46">
        <v>1776</v>
      </c>
      <c r="H15" s="361">
        <v>1735</v>
      </c>
    </row>
    <row r="16" spans="1:17" x14ac:dyDescent="0.15">
      <c r="B16" s="429"/>
      <c r="C16" s="44" t="s">
        <v>30</v>
      </c>
      <c r="D16" s="45">
        <v>1734</v>
      </c>
      <c r="E16" s="46">
        <v>1726</v>
      </c>
      <c r="F16" s="45">
        <v>1722</v>
      </c>
      <c r="G16" s="46">
        <v>1806</v>
      </c>
      <c r="H16" s="361">
        <v>1772</v>
      </c>
    </row>
    <row r="17" spans="2:9" x14ac:dyDescent="0.15">
      <c r="B17" s="429"/>
      <c r="C17" s="44" t="s">
        <v>31</v>
      </c>
      <c r="D17" s="45">
        <v>1646</v>
      </c>
      <c r="E17" s="46">
        <v>1722</v>
      </c>
      <c r="F17" s="45">
        <v>1722</v>
      </c>
      <c r="G17" s="46">
        <v>1720</v>
      </c>
      <c r="H17" s="361">
        <v>1814</v>
      </c>
      <c r="I17" s="54"/>
    </row>
    <row r="18" spans="2:9" x14ac:dyDescent="0.15">
      <c r="B18" s="429"/>
      <c r="C18" s="44" t="s">
        <v>32</v>
      </c>
      <c r="D18" s="45">
        <v>1672</v>
      </c>
      <c r="E18" s="46">
        <v>1638</v>
      </c>
      <c r="F18" s="45">
        <v>1707</v>
      </c>
      <c r="G18" s="46">
        <v>1711</v>
      </c>
      <c r="H18" s="361">
        <v>1718</v>
      </c>
    </row>
    <row r="19" spans="2:9" ht="14.25" thickBot="1" x14ac:dyDescent="0.2">
      <c r="B19" s="429"/>
      <c r="C19" s="37" t="s">
        <v>33</v>
      </c>
      <c r="D19" s="38">
        <v>1706</v>
      </c>
      <c r="E19" s="39">
        <v>1663</v>
      </c>
      <c r="F19" s="38">
        <v>1643</v>
      </c>
      <c r="G19" s="39">
        <v>1708</v>
      </c>
      <c r="H19" s="358">
        <v>1718</v>
      </c>
    </row>
    <row r="20" spans="2:9" ht="14.25" thickTop="1" x14ac:dyDescent="0.15">
      <c r="B20" s="430" t="s">
        <v>40</v>
      </c>
      <c r="C20" s="431"/>
      <c r="D20" s="41">
        <f>SUM(D14:D19)</f>
        <v>10249</v>
      </c>
      <c r="E20" s="42">
        <f>SUM(E14:E19)</f>
        <v>10316</v>
      </c>
      <c r="F20" s="41">
        <f>SUM(F14:F19)</f>
        <v>10398</v>
      </c>
      <c r="G20" s="42">
        <f>SUM(G14:G19)</f>
        <v>10466</v>
      </c>
      <c r="H20" s="359">
        <v>10481</v>
      </c>
    </row>
    <row r="21" spans="2:9" x14ac:dyDescent="0.15">
      <c r="B21" s="437" t="s">
        <v>34</v>
      </c>
      <c r="C21" s="44" t="s">
        <v>82</v>
      </c>
      <c r="D21" s="45">
        <v>1304</v>
      </c>
      <c r="E21" s="46">
        <v>1365</v>
      </c>
      <c r="F21" s="45">
        <v>1325</v>
      </c>
      <c r="G21" s="46">
        <v>1300</v>
      </c>
      <c r="H21" s="361">
        <v>1335</v>
      </c>
    </row>
    <row r="22" spans="2:9" x14ac:dyDescent="0.15">
      <c r="B22" s="435"/>
      <c r="C22" s="44" t="s">
        <v>29</v>
      </c>
      <c r="D22" s="45">
        <v>1320</v>
      </c>
      <c r="E22" s="46">
        <v>1302</v>
      </c>
      <c r="F22" s="45">
        <v>1367</v>
      </c>
      <c r="G22" s="46">
        <v>1342</v>
      </c>
      <c r="H22" s="361">
        <v>1319</v>
      </c>
    </row>
    <row r="23" spans="2:9" ht="14.25" thickBot="1" x14ac:dyDescent="0.2">
      <c r="B23" s="435"/>
      <c r="C23" s="37" t="s">
        <v>30</v>
      </c>
      <c r="D23" s="38">
        <v>1386</v>
      </c>
      <c r="E23" s="39">
        <v>1319</v>
      </c>
      <c r="F23" s="38">
        <v>1315</v>
      </c>
      <c r="G23" s="39">
        <v>1369</v>
      </c>
      <c r="H23" s="358">
        <v>1348</v>
      </c>
    </row>
    <row r="24" spans="2:9" ht="14.25" thickTop="1" x14ac:dyDescent="0.15">
      <c r="B24" s="436"/>
      <c r="C24" s="40" t="s">
        <v>6</v>
      </c>
      <c r="D24" s="55">
        <f>SUM(D21:D23)</f>
        <v>4010</v>
      </c>
      <c r="E24" s="56">
        <f>SUM(E21:E23)</f>
        <v>3986</v>
      </c>
      <c r="F24" s="41">
        <f>SUM(F21:F23)</f>
        <v>4007</v>
      </c>
      <c r="G24" s="42">
        <f>SUM(G21:G23)</f>
        <v>4011</v>
      </c>
      <c r="H24" s="359">
        <v>4002</v>
      </c>
    </row>
    <row r="25" spans="2:9" x14ac:dyDescent="0.15">
      <c r="B25" s="57" t="s">
        <v>74</v>
      </c>
      <c r="C25" s="58" t="s">
        <v>12</v>
      </c>
      <c r="D25" s="59">
        <v>347</v>
      </c>
      <c r="E25" s="60">
        <v>378</v>
      </c>
      <c r="F25" s="59">
        <f>4431-F24</f>
        <v>424</v>
      </c>
      <c r="G25" s="163">
        <v>467</v>
      </c>
      <c r="H25" s="170" t="s">
        <v>125</v>
      </c>
    </row>
    <row r="26" spans="2:9" ht="14.25" thickBot="1" x14ac:dyDescent="0.2">
      <c r="B26" s="61" t="s">
        <v>35</v>
      </c>
      <c r="C26" s="62" t="s">
        <v>6</v>
      </c>
      <c r="D26" s="63">
        <v>1221</v>
      </c>
      <c r="E26" s="64">
        <v>1226</v>
      </c>
      <c r="F26" s="63">
        <v>1254</v>
      </c>
      <c r="G26" s="164">
        <v>1230</v>
      </c>
      <c r="H26" s="171" t="s">
        <v>125</v>
      </c>
    </row>
    <row r="27" spans="2:9" ht="15" thickTop="1" thickBot="1" x14ac:dyDescent="0.2">
      <c r="B27" s="426" t="s">
        <v>27</v>
      </c>
      <c r="C27" s="427"/>
      <c r="D27" s="65">
        <f>SUM(D24:D26)</f>
        <v>5578</v>
      </c>
      <c r="E27" s="66">
        <f>SUM(E24:E26)</f>
        <v>5590</v>
      </c>
      <c r="F27" s="65">
        <f>SUM(F24:F26)</f>
        <v>5685</v>
      </c>
      <c r="G27" s="66">
        <f>SUM(G24:G26)</f>
        <v>5708</v>
      </c>
      <c r="H27" s="172">
        <f>SUM(H24:H26)</f>
        <v>4002</v>
      </c>
    </row>
    <row r="28" spans="2:9" x14ac:dyDescent="0.15">
      <c r="B28" s="67" t="s">
        <v>36</v>
      </c>
      <c r="C28" s="51" t="s">
        <v>37</v>
      </c>
      <c r="D28" s="68">
        <v>3572</v>
      </c>
      <c r="E28" s="69">
        <v>3487</v>
      </c>
      <c r="F28" s="68">
        <v>3394</v>
      </c>
      <c r="G28" s="165">
        <v>3320</v>
      </c>
      <c r="H28" s="173" t="s">
        <v>125</v>
      </c>
      <c r="I28" t="s">
        <v>108</v>
      </c>
    </row>
    <row r="29" spans="2:9" ht="14.25" thickBot="1" x14ac:dyDescent="0.2">
      <c r="B29" s="70" t="s">
        <v>38</v>
      </c>
      <c r="C29" s="37" t="s">
        <v>39</v>
      </c>
      <c r="D29" s="71">
        <v>2313</v>
      </c>
      <c r="E29" s="72">
        <v>2456</v>
      </c>
      <c r="F29" s="71">
        <v>2576</v>
      </c>
      <c r="G29" s="166">
        <v>2515</v>
      </c>
      <c r="H29" s="174" t="s">
        <v>125</v>
      </c>
    </row>
    <row r="30" spans="2:9" ht="15" thickTop="1" thickBot="1" x14ac:dyDescent="0.2">
      <c r="B30" s="426" t="s">
        <v>40</v>
      </c>
      <c r="C30" s="427"/>
      <c r="D30" s="73">
        <f>SUM(D28:D29)</f>
        <v>5885</v>
      </c>
      <c r="E30" s="74">
        <f>SUM(E28:E29)</f>
        <v>5943</v>
      </c>
      <c r="F30" s="147">
        <f>SUM(F28:F29)</f>
        <v>5970</v>
      </c>
      <c r="G30" s="162">
        <f>SUM(G28:G29)</f>
        <v>5835</v>
      </c>
      <c r="H30" s="386" t="s">
        <v>127</v>
      </c>
    </row>
    <row r="31" spans="2:9" x14ac:dyDescent="0.15">
      <c r="B31" s="149" t="s">
        <v>41</v>
      </c>
      <c r="C31" s="34" t="s">
        <v>42</v>
      </c>
      <c r="D31" s="150" t="s">
        <v>100</v>
      </c>
      <c r="E31" s="151" t="s">
        <v>114</v>
      </c>
      <c r="F31" s="150" t="s">
        <v>100</v>
      </c>
      <c r="G31" s="167" t="s">
        <v>114</v>
      </c>
      <c r="H31" s="175" t="s">
        <v>128</v>
      </c>
    </row>
    <row r="32" spans="2:9" ht="14.25" thickBot="1" x14ac:dyDescent="0.2">
      <c r="B32" s="152" t="s">
        <v>43</v>
      </c>
      <c r="C32" s="153" t="s">
        <v>42</v>
      </c>
      <c r="D32" s="154" t="s">
        <v>101</v>
      </c>
      <c r="E32" s="155" t="s">
        <v>115</v>
      </c>
      <c r="F32" s="154" t="s">
        <v>119</v>
      </c>
      <c r="G32" s="168" t="s">
        <v>119</v>
      </c>
      <c r="H32" s="176" t="s">
        <v>129</v>
      </c>
    </row>
    <row r="33" spans="2:8" x14ac:dyDescent="0.15">
      <c r="B33" s="31"/>
      <c r="C33" s="31"/>
      <c r="D33" s="33"/>
      <c r="E33" s="33"/>
      <c r="F33" s="75"/>
      <c r="G33" s="75"/>
      <c r="H33" s="76"/>
    </row>
    <row r="34" spans="2:8" x14ac:dyDescent="0.15">
      <c r="B34" s="31" t="s">
        <v>112</v>
      </c>
      <c r="C34" s="31"/>
      <c r="D34" s="31"/>
      <c r="E34" s="31"/>
      <c r="F34" s="31"/>
      <c r="G34" s="31"/>
      <c r="H34" s="77"/>
    </row>
    <row r="35" spans="2:8" x14ac:dyDescent="0.15">
      <c r="B35" s="1" t="s">
        <v>141</v>
      </c>
    </row>
    <row r="36" spans="2:8" x14ac:dyDescent="0.15">
      <c r="B36" s="1" t="s">
        <v>96</v>
      </c>
    </row>
  </sheetData>
  <mergeCells count="9">
    <mergeCell ref="B27:C27"/>
    <mergeCell ref="B30:C30"/>
    <mergeCell ref="B14:B19"/>
    <mergeCell ref="B20:C20"/>
    <mergeCell ref="B4:C4"/>
    <mergeCell ref="B5:B7"/>
    <mergeCell ref="B21:B24"/>
    <mergeCell ref="B13:C13"/>
    <mergeCell ref="B8:B12"/>
  </mergeCells>
  <phoneticPr fontId="8"/>
  <pageMargins left="0.75" right="0.75" top="1" bottom="1" header="0.51200000000000001" footer="0.51200000000000001"/>
  <pageSetup paperSize="9" scale="77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indexed="13"/>
    <pageSetUpPr fitToPage="1"/>
  </sheetPr>
  <dimension ref="A1:S19"/>
  <sheetViews>
    <sheetView showGridLines="0" zoomScale="82" zoomScaleNormal="82" workbookViewId="0"/>
  </sheetViews>
  <sheetFormatPr defaultColWidth="9" defaultRowHeight="13.5" x14ac:dyDescent="0.15"/>
  <cols>
    <col min="1" max="1" width="9" style="177"/>
    <col min="2" max="2" width="12.75" style="177" customWidth="1"/>
    <col min="3" max="3" width="5.875" style="177" bestFit="1" customWidth="1"/>
    <col min="4" max="4" width="11.125" style="178" customWidth="1"/>
    <col min="5" max="5" width="7.5" style="178" customWidth="1"/>
    <col min="6" max="6" width="13.375" style="178" customWidth="1"/>
    <col min="7" max="7" width="11.5" style="178" customWidth="1"/>
    <col min="8" max="8" width="8.5" style="178" customWidth="1"/>
    <col min="9" max="9" width="13.375" style="178" customWidth="1"/>
    <col min="10" max="10" width="10.5" style="178" customWidth="1"/>
    <col min="11" max="11" width="8.25" style="178" customWidth="1"/>
    <col min="12" max="12" width="13.375" style="178" customWidth="1"/>
    <col min="13" max="13" width="10.5" style="178" customWidth="1"/>
    <col min="14" max="14" width="8.25" style="178" customWidth="1"/>
    <col min="15" max="15" width="13.375" style="178" customWidth="1"/>
    <col min="16" max="16" width="11" style="177" customWidth="1"/>
    <col min="17" max="17" width="8.25" style="177" customWidth="1"/>
    <col min="18" max="18" width="13.125" style="177" bestFit="1" customWidth="1"/>
    <col min="19" max="16384" width="9" style="177"/>
  </cols>
  <sheetData>
    <row r="1" spans="1:19" ht="17.25" x14ac:dyDescent="0.2">
      <c r="A1" s="220" t="s">
        <v>88</v>
      </c>
      <c r="B1" s="463" t="s">
        <v>94</v>
      </c>
      <c r="C1" s="463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1:19" ht="17.25" x14ac:dyDescent="0.2">
      <c r="A2" s="220" t="s">
        <v>89</v>
      </c>
      <c r="B2" s="222" t="s">
        <v>2</v>
      </c>
      <c r="C2" s="223"/>
      <c r="D2" s="224"/>
      <c r="E2" s="224"/>
      <c r="F2" s="224"/>
      <c r="G2" s="224"/>
      <c r="H2" s="224"/>
      <c r="I2" s="224"/>
      <c r="J2" s="223"/>
      <c r="K2" s="223"/>
      <c r="L2" s="223"/>
      <c r="M2" s="223"/>
      <c r="N2" s="223"/>
      <c r="O2" s="223"/>
      <c r="P2" s="224"/>
      <c r="Q2" s="224"/>
      <c r="R2" s="224"/>
    </row>
    <row r="3" spans="1:19" x14ac:dyDescent="0.15">
      <c r="A3" s="220"/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</row>
    <row r="4" spans="1:19" ht="14.25" thickBot="1" x14ac:dyDescent="0.2">
      <c r="A4" s="220"/>
      <c r="B4" s="223"/>
      <c r="C4" s="223"/>
      <c r="D4" s="224"/>
      <c r="E4" s="224"/>
      <c r="F4" s="224"/>
      <c r="G4" s="224"/>
      <c r="H4" s="224"/>
      <c r="I4" s="224"/>
      <c r="J4" s="223"/>
      <c r="K4" s="223"/>
      <c r="L4" s="225"/>
      <c r="M4" s="225"/>
      <c r="N4" s="225"/>
      <c r="O4" s="225"/>
      <c r="P4" s="224"/>
      <c r="Q4" s="224"/>
      <c r="R4" s="226"/>
    </row>
    <row r="5" spans="1:19" ht="14.25" x14ac:dyDescent="0.15">
      <c r="A5" s="220"/>
      <c r="B5" s="466" t="s">
        <v>5</v>
      </c>
      <c r="C5" s="467"/>
      <c r="D5" s="441" t="s">
        <v>147</v>
      </c>
      <c r="E5" s="442"/>
      <c r="F5" s="443"/>
      <c r="G5" s="441" t="s">
        <v>148</v>
      </c>
      <c r="H5" s="442"/>
      <c r="I5" s="443"/>
      <c r="J5" s="441" t="s">
        <v>149</v>
      </c>
      <c r="K5" s="442"/>
      <c r="L5" s="443"/>
      <c r="M5" s="441" t="s">
        <v>150</v>
      </c>
      <c r="N5" s="442"/>
      <c r="O5" s="443"/>
      <c r="P5" s="441" t="s">
        <v>151</v>
      </c>
      <c r="Q5" s="442"/>
      <c r="R5" s="443"/>
    </row>
    <row r="6" spans="1:19" ht="29.25" thickBot="1" x14ac:dyDescent="0.2">
      <c r="A6" s="220"/>
      <c r="B6" s="468"/>
      <c r="C6" s="469"/>
      <c r="D6" s="227" t="s">
        <v>158</v>
      </c>
      <c r="E6" s="228" t="s">
        <v>14</v>
      </c>
      <c r="F6" s="229" t="s">
        <v>15</v>
      </c>
      <c r="G6" s="227" t="s">
        <v>13</v>
      </c>
      <c r="H6" s="228" t="s">
        <v>14</v>
      </c>
      <c r="I6" s="229" t="s">
        <v>15</v>
      </c>
      <c r="J6" s="227" t="s">
        <v>13</v>
      </c>
      <c r="K6" s="228" t="s">
        <v>14</v>
      </c>
      <c r="L6" s="229" t="s">
        <v>15</v>
      </c>
      <c r="M6" s="227" t="s">
        <v>13</v>
      </c>
      <c r="N6" s="228" t="s">
        <v>14</v>
      </c>
      <c r="O6" s="229" t="s">
        <v>15</v>
      </c>
      <c r="P6" s="227" t="s">
        <v>13</v>
      </c>
      <c r="Q6" s="228" t="s">
        <v>14</v>
      </c>
      <c r="R6" s="229" t="s">
        <v>15</v>
      </c>
    </row>
    <row r="7" spans="1:19" ht="15" customHeight="1" thickTop="1" x14ac:dyDescent="0.15">
      <c r="A7" s="220"/>
      <c r="B7" s="470" t="s">
        <v>16</v>
      </c>
      <c r="C7" s="409" t="s">
        <v>17</v>
      </c>
      <c r="D7" s="453" t="s">
        <v>77</v>
      </c>
      <c r="E7" s="230">
        <v>32</v>
      </c>
      <c r="F7" s="231">
        <v>1018622</v>
      </c>
      <c r="G7" s="453" t="s">
        <v>110</v>
      </c>
      <c r="H7" s="230">
        <v>29</v>
      </c>
      <c r="I7" s="231">
        <v>1017465</v>
      </c>
      <c r="J7" s="447" t="s">
        <v>116</v>
      </c>
      <c r="K7" s="232">
        <v>46</v>
      </c>
      <c r="L7" s="233">
        <v>2213071</v>
      </c>
      <c r="M7" s="447" t="s">
        <v>116</v>
      </c>
      <c r="N7" s="232">
        <v>48</v>
      </c>
      <c r="O7" s="233">
        <v>2344933</v>
      </c>
      <c r="P7" s="447" t="s">
        <v>116</v>
      </c>
      <c r="Q7" s="232">
        <v>99</v>
      </c>
      <c r="R7" s="233">
        <v>2736741</v>
      </c>
    </row>
    <row r="8" spans="1:19" ht="14.25" x14ac:dyDescent="0.15">
      <c r="A8" s="220"/>
      <c r="B8" s="461"/>
      <c r="C8" s="410" t="s">
        <v>155</v>
      </c>
      <c r="D8" s="454"/>
      <c r="E8" s="234">
        <v>438</v>
      </c>
      <c r="F8" s="235">
        <v>16414167</v>
      </c>
      <c r="G8" s="454"/>
      <c r="H8" s="234">
        <v>415</v>
      </c>
      <c r="I8" s="235">
        <v>13621786</v>
      </c>
      <c r="J8" s="448"/>
      <c r="K8" s="236">
        <v>342</v>
      </c>
      <c r="L8" s="237">
        <v>19553944</v>
      </c>
      <c r="M8" s="459"/>
      <c r="N8" s="236">
        <v>280</v>
      </c>
      <c r="O8" s="237">
        <v>17836463</v>
      </c>
      <c r="P8" s="459"/>
      <c r="Q8" s="236">
        <v>326</v>
      </c>
      <c r="R8" s="237">
        <v>13595193</v>
      </c>
    </row>
    <row r="9" spans="1:19" ht="14.25" x14ac:dyDescent="0.15">
      <c r="A9" s="220"/>
      <c r="B9" s="461"/>
      <c r="C9" s="410" t="s">
        <v>156</v>
      </c>
      <c r="D9" s="454"/>
      <c r="E9" s="234">
        <v>460</v>
      </c>
      <c r="F9" s="235">
        <v>11025157</v>
      </c>
      <c r="G9" s="454"/>
      <c r="H9" s="234">
        <v>432</v>
      </c>
      <c r="I9" s="235">
        <v>11585677</v>
      </c>
      <c r="J9" s="448"/>
      <c r="K9" s="236">
        <v>405</v>
      </c>
      <c r="L9" s="237">
        <v>18103843</v>
      </c>
      <c r="M9" s="459"/>
      <c r="N9" s="236">
        <v>315</v>
      </c>
      <c r="O9" s="237">
        <v>18387278</v>
      </c>
      <c r="P9" s="459"/>
      <c r="Q9" s="236">
        <v>236</v>
      </c>
      <c r="R9" s="237">
        <v>14003745</v>
      </c>
    </row>
    <row r="10" spans="1:19" ht="14.25" x14ac:dyDescent="0.15">
      <c r="A10" s="220"/>
      <c r="B10" s="461"/>
      <c r="C10" s="410" t="s">
        <v>157</v>
      </c>
      <c r="D10" s="455"/>
      <c r="E10" s="234">
        <v>436</v>
      </c>
      <c r="F10" s="235">
        <v>10758034</v>
      </c>
      <c r="G10" s="455"/>
      <c r="H10" s="234">
        <v>450</v>
      </c>
      <c r="I10" s="235">
        <v>10264543</v>
      </c>
      <c r="J10" s="449"/>
      <c r="K10" s="236">
        <v>414</v>
      </c>
      <c r="L10" s="237">
        <v>17574532</v>
      </c>
      <c r="M10" s="460"/>
      <c r="N10" s="236">
        <v>370</v>
      </c>
      <c r="O10" s="237">
        <v>21561691</v>
      </c>
      <c r="P10" s="460"/>
      <c r="Q10" s="236">
        <v>244</v>
      </c>
      <c r="R10" s="237">
        <v>13965659</v>
      </c>
    </row>
    <row r="11" spans="1:19" ht="14.25" customHeight="1" x14ac:dyDescent="0.15">
      <c r="A11" s="220"/>
      <c r="B11" s="461" t="s">
        <v>75</v>
      </c>
      <c r="C11" s="411" t="s">
        <v>17</v>
      </c>
      <c r="D11" s="444" t="s">
        <v>111</v>
      </c>
      <c r="E11" s="234">
        <v>0</v>
      </c>
      <c r="F11" s="235">
        <v>0</v>
      </c>
      <c r="G11" s="444" t="s">
        <v>111</v>
      </c>
      <c r="H11" s="234">
        <v>0</v>
      </c>
      <c r="I11" s="235">
        <v>0</v>
      </c>
      <c r="J11" s="450" t="s">
        <v>117</v>
      </c>
      <c r="K11" s="236">
        <v>0</v>
      </c>
      <c r="L11" s="237">
        <v>0</v>
      </c>
      <c r="M11" s="456" t="s">
        <v>126</v>
      </c>
      <c r="N11" s="236">
        <v>0</v>
      </c>
      <c r="O11" s="237">
        <v>0</v>
      </c>
      <c r="P11" s="456" t="s">
        <v>126</v>
      </c>
      <c r="Q11" s="236">
        <v>0</v>
      </c>
      <c r="R11" s="237">
        <v>0</v>
      </c>
    </row>
    <row r="12" spans="1:19" ht="14.25" x14ac:dyDescent="0.15">
      <c r="A12" s="220"/>
      <c r="B12" s="461"/>
      <c r="C12" s="410" t="s">
        <v>155</v>
      </c>
      <c r="D12" s="445"/>
      <c r="E12" s="234">
        <v>1</v>
      </c>
      <c r="F12" s="235">
        <v>252000</v>
      </c>
      <c r="G12" s="445"/>
      <c r="H12" s="234">
        <v>1</v>
      </c>
      <c r="I12" s="235">
        <v>147000</v>
      </c>
      <c r="J12" s="451"/>
      <c r="K12" s="236">
        <v>0</v>
      </c>
      <c r="L12" s="237">
        <v>0</v>
      </c>
      <c r="M12" s="457"/>
      <c r="N12" s="236">
        <v>0</v>
      </c>
      <c r="O12" s="237">
        <v>0</v>
      </c>
      <c r="P12" s="457"/>
      <c r="Q12" s="236">
        <v>0</v>
      </c>
      <c r="R12" s="237">
        <v>0</v>
      </c>
    </row>
    <row r="13" spans="1:19" ht="14.25" x14ac:dyDescent="0.15">
      <c r="A13" s="220"/>
      <c r="B13" s="461"/>
      <c r="C13" s="410" t="s">
        <v>156</v>
      </c>
      <c r="D13" s="445"/>
      <c r="E13" s="234">
        <v>0</v>
      </c>
      <c r="F13" s="235">
        <v>0</v>
      </c>
      <c r="G13" s="445"/>
      <c r="H13" s="234">
        <v>2</v>
      </c>
      <c r="I13" s="235">
        <v>357000</v>
      </c>
      <c r="J13" s="451"/>
      <c r="K13" s="236">
        <v>1</v>
      </c>
      <c r="L13" s="237">
        <v>21000</v>
      </c>
      <c r="M13" s="457"/>
      <c r="N13" s="236">
        <v>0</v>
      </c>
      <c r="O13" s="237">
        <v>0</v>
      </c>
      <c r="P13" s="457"/>
      <c r="Q13" s="236">
        <v>0</v>
      </c>
      <c r="R13" s="237">
        <v>0</v>
      </c>
    </row>
    <row r="14" spans="1:19" ht="15" thickBot="1" x14ac:dyDescent="0.2">
      <c r="A14" s="220"/>
      <c r="B14" s="462"/>
      <c r="C14" s="412" t="s">
        <v>157</v>
      </c>
      <c r="D14" s="446"/>
      <c r="E14" s="238">
        <v>1</v>
      </c>
      <c r="F14" s="239">
        <v>252000</v>
      </c>
      <c r="G14" s="446"/>
      <c r="H14" s="238">
        <v>0</v>
      </c>
      <c r="I14" s="239">
        <v>0</v>
      </c>
      <c r="J14" s="452"/>
      <c r="K14" s="240">
        <v>1</v>
      </c>
      <c r="L14" s="241">
        <v>252000</v>
      </c>
      <c r="M14" s="458"/>
      <c r="N14" s="240">
        <v>0</v>
      </c>
      <c r="O14" s="241">
        <v>0</v>
      </c>
      <c r="P14" s="458"/>
      <c r="Q14" s="240">
        <v>0</v>
      </c>
      <c r="R14" s="241">
        <v>0</v>
      </c>
    </row>
    <row r="15" spans="1:19" ht="15.75" thickTop="1" thickBot="1" x14ac:dyDescent="0.2">
      <c r="A15" s="220"/>
      <c r="B15" s="464" t="s">
        <v>12</v>
      </c>
      <c r="C15" s="465"/>
      <c r="D15" s="242"/>
      <c r="E15" s="243">
        <f>SUM(E7:E14)</f>
        <v>1368</v>
      </c>
      <c r="F15" s="244">
        <f>SUM(F7:F14)</f>
        <v>39719980</v>
      </c>
      <c r="G15" s="242"/>
      <c r="H15" s="243">
        <f>SUM(H7:H14)</f>
        <v>1329</v>
      </c>
      <c r="I15" s="244">
        <f>SUM(I7:I14)</f>
        <v>36993471</v>
      </c>
      <c r="J15" s="245"/>
      <c r="K15" s="246">
        <v>1209</v>
      </c>
      <c r="L15" s="247">
        <v>57718390</v>
      </c>
      <c r="M15" s="245"/>
      <c r="N15" s="246">
        <v>1013</v>
      </c>
      <c r="O15" s="247">
        <v>60130365</v>
      </c>
      <c r="P15" s="245"/>
      <c r="Q15" s="246">
        <f>SUM(Q7:Q14)</f>
        <v>905</v>
      </c>
      <c r="R15" s="247">
        <f>SUM(R7:R10)</f>
        <v>44301338</v>
      </c>
      <c r="S15" s="179"/>
    </row>
    <row r="16" spans="1:19" x14ac:dyDescent="0.15">
      <c r="A16" s="220"/>
      <c r="B16" s="223"/>
      <c r="C16" s="223"/>
      <c r="D16" s="223"/>
      <c r="E16" s="223"/>
      <c r="F16" s="223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3"/>
    </row>
    <row r="17" spans="1:18" x14ac:dyDescent="0.15">
      <c r="A17" s="220"/>
      <c r="B17" s="248" t="s">
        <v>152</v>
      </c>
      <c r="C17" s="223"/>
      <c r="D17" s="224"/>
      <c r="E17" s="224"/>
      <c r="F17" s="224"/>
      <c r="G17" s="224"/>
      <c r="H17" s="224"/>
      <c r="I17" s="224"/>
      <c r="J17" s="223"/>
      <c r="K17" s="223"/>
      <c r="L17" s="223"/>
      <c r="M17" s="223"/>
      <c r="N17" s="223"/>
      <c r="O17" s="223"/>
      <c r="P17" s="224"/>
      <c r="Q17" s="224"/>
      <c r="R17" s="224"/>
    </row>
    <row r="18" spans="1:18" x14ac:dyDescent="0.15">
      <c r="A18" s="220"/>
      <c r="B18" s="248" t="s">
        <v>153</v>
      </c>
      <c r="C18" s="223"/>
      <c r="D18" s="224"/>
      <c r="E18" s="224"/>
      <c r="F18" s="224"/>
      <c r="G18" s="224"/>
      <c r="H18" s="224"/>
      <c r="I18" s="224"/>
      <c r="J18" s="223"/>
      <c r="K18" s="223"/>
      <c r="L18" s="223"/>
      <c r="M18" s="223"/>
      <c r="N18" s="223"/>
      <c r="O18" s="223"/>
      <c r="P18" s="224"/>
      <c r="Q18" s="224"/>
      <c r="R18" s="224"/>
    </row>
    <row r="19" spans="1:18" x14ac:dyDescent="0.15">
      <c r="A19" s="220" t="s">
        <v>107</v>
      </c>
      <c r="B19" s="249" t="s">
        <v>154</v>
      </c>
      <c r="C19" s="220"/>
      <c r="D19" s="221"/>
      <c r="E19" s="221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0"/>
      <c r="Q19" s="220"/>
      <c r="R19" s="220"/>
    </row>
  </sheetData>
  <mergeCells count="20">
    <mergeCell ref="B11:B14"/>
    <mergeCell ref="G11:G14"/>
    <mergeCell ref="B1:C1"/>
    <mergeCell ref="B15:C15"/>
    <mergeCell ref="D7:D10"/>
    <mergeCell ref="B5:C6"/>
    <mergeCell ref="B7:B10"/>
    <mergeCell ref="P5:R5"/>
    <mergeCell ref="G5:I5"/>
    <mergeCell ref="D5:F5"/>
    <mergeCell ref="D11:D14"/>
    <mergeCell ref="J5:L5"/>
    <mergeCell ref="J7:J10"/>
    <mergeCell ref="J11:J14"/>
    <mergeCell ref="G7:G10"/>
    <mergeCell ref="P11:P14"/>
    <mergeCell ref="P7:P10"/>
    <mergeCell ref="M5:O5"/>
    <mergeCell ref="M7:M10"/>
    <mergeCell ref="M11:M14"/>
  </mergeCells>
  <phoneticPr fontId="8"/>
  <pageMargins left="0.21" right="0.21" top="1" bottom="1" header="0.51200000000000001" footer="0.51200000000000001"/>
  <pageSetup paperSize="9" scale="7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indexed="13"/>
  </sheetPr>
  <dimension ref="A1:S18"/>
  <sheetViews>
    <sheetView showGridLines="0" zoomScale="72" zoomScaleNormal="72" workbookViewId="0"/>
  </sheetViews>
  <sheetFormatPr defaultColWidth="9" defaultRowHeight="13.5" x14ac:dyDescent="0.15"/>
  <cols>
    <col min="1" max="1" width="9" style="177"/>
    <col min="2" max="2" width="11.125" style="177" customWidth="1"/>
    <col min="3" max="3" width="5.875" style="177" customWidth="1"/>
    <col min="4" max="4" width="10.5" style="177" customWidth="1"/>
    <col min="5" max="5" width="9.125" style="177" bestFit="1" customWidth="1"/>
    <col min="6" max="6" width="11.25" style="177" bestFit="1" customWidth="1"/>
    <col min="7" max="7" width="10.625" style="182" customWidth="1"/>
    <col min="8" max="8" width="9.125" style="182" customWidth="1"/>
    <col min="9" max="9" width="11.25" style="182" customWidth="1"/>
    <col min="10" max="10" width="9.75" style="182" bestFit="1" customWidth="1"/>
    <col min="11" max="11" width="9.25" style="182" customWidth="1"/>
    <col min="12" max="12" width="11.25" style="182" bestFit="1" customWidth="1"/>
    <col min="13" max="14" width="9.125" style="182" customWidth="1"/>
    <col min="15" max="15" width="11.25" style="182" customWidth="1"/>
    <col min="16" max="16" width="9.625" style="177" customWidth="1"/>
    <col min="17" max="17" width="9.125" style="177" customWidth="1"/>
    <col min="18" max="18" width="11" style="177" customWidth="1"/>
    <col min="19" max="19" width="2.875" style="177" customWidth="1"/>
    <col min="20" max="16384" width="9" style="177"/>
  </cols>
  <sheetData>
    <row r="1" spans="1:19" ht="17.25" x14ac:dyDescent="0.2">
      <c r="A1" s="220" t="s">
        <v>88</v>
      </c>
      <c r="B1" s="407" t="s">
        <v>94</v>
      </c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1"/>
    </row>
    <row r="2" spans="1:19" ht="17.25" x14ac:dyDescent="0.2">
      <c r="A2" s="220" t="s">
        <v>89</v>
      </c>
      <c r="B2" s="406" t="s">
        <v>3</v>
      </c>
      <c r="C2" s="250"/>
      <c r="D2" s="250"/>
      <c r="E2" s="250"/>
      <c r="F2" s="250"/>
      <c r="G2" s="251"/>
      <c r="H2" s="251"/>
      <c r="I2" s="251"/>
      <c r="J2" s="251"/>
      <c r="K2" s="251"/>
      <c r="L2" s="251"/>
      <c r="M2" s="251"/>
      <c r="N2" s="251"/>
      <c r="O2" s="251"/>
      <c r="P2" s="250"/>
      <c r="Q2" s="250"/>
      <c r="R2" s="250"/>
      <c r="S2" s="180"/>
    </row>
    <row r="3" spans="1:19" ht="14.25" thickBot="1" x14ac:dyDescent="0.2">
      <c r="A3" s="220"/>
      <c r="B3" s="250"/>
      <c r="C3" s="250"/>
      <c r="D3" s="250"/>
      <c r="E3" s="250"/>
      <c r="F3" s="250"/>
      <c r="G3" s="251"/>
      <c r="H3" s="251"/>
      <c r="I3" s="251"/>
      <c r="J3" s="251"/>
      <c r="K3" s="251"/>
      <c r="L3" s="251"/>
      <c r="M3" s="251"/>
      <c r="N3" s="251"/>
      <c r="O3" s="251"/>
      <c r="P3" s="252"/>
      <c r="Q3" s="250"/>
      <c r="R3" s="253"/>
      <c r="S3" s="180"/>
    </row>
    <row r="4" spans="1:19" x14ac:dyDescent="0.15">
      <c r="A4" s="220"/>
      <c r="B4" s="481" t="s">
        <v>18</v>
      </c>
      <c r="C4" s="482"/>
      <c r="D4" s="478" t="s">
        <v>159</v>
      </c>
      <c r="E4" s="479"/>
      <c r="F4" s="480"/>
      <c r="G4" s="478" t="s">
        <v>148</v>
      </c>
      <c r="H4" s="479"/>
      <c r="I4" s="480"/>
      <c r="J4" s="478" t="s">
        <v>149</v>
      </c>
      <c r="K4" s="479"/>
      <c r="L4" s="480"/>
      <c r="M4" s="478" t="s">
        <v>150</v>
      </c>
      <c r="N4" s="479"/>
      <c r="O4" s="480"/>
      <c r="P4" s="478" t="s">
        <v>151</v>
      </c>
      <c r="Q4" s="479"/>
      <c r="R4" s="480"/>
      <c r="S4" s="180"/>
    </row>
    <row r="5" spans="1:19" ht="13.5" customHeight="1" x14ac:dyDescent="0.15">
      <c r="A5" s="220"/>
      <c r="B5" s="483"/>
      <c r="C5" s="484"/>
      <c r="D5" s="493" t="s">
        <v>103</v>
      </c>
      <c r="E5" s="497" t="s">
        <v>104</v>
      </c>
      <c r="F5" s="495" t="s">
        <v>105</v>
      </c>
      <c r="G5" s="493" t="s">
        <v>23</v>
      </c>
      <c r="H5" s="497" t="s">
        <v>24</v>
      </c>
      <c r="I5" s="495" t="s">
        <v>25</v>
      </c>
      <c r="J5" s="491" t="s">
        <v>23</v>
      </c>
      <c r="K5" s="489" t="s">
        <v>24</v>
      </c>
      <c r="L5" s="487" t="s">
        <v>25</v>
      </c>
      <c r="M5" s="491" t="s">
        <v>23</v>
      </c>
      <c r="N5" s="489" t="s">
        <v>24</v>
      </c>
      <c r="O5" s="487" t="s">
        <v>25</v>
      </c>
      <c r="P5" s="491" t="s">
        <v>23</v>
      </c>
      <c r="Q5" s="489" t="s">
        <v>24</v>
      </c>
      <c r="R5" s="487" t="s">
        <v>25</v>
      </c>
      <c r="S5" s="180"/>
    </row>
    <row r="6" spans="1:19" ht="14.25" thickBot="1" x14ac:dyDescent="0.2">
      <c r="A6" s="220"/>
      <c r="B6" s="485"/>
      <c r="C6" s="486"/>
      <c r="D6" s="494"/>
      <c r="E6" s="498"/>
      <c r="F6" s="496"/>
      <c r="G6" s="494"/>
      <c r="H6" s="498"/>
      <c r="I6" s="496"/>
      <c r="J6" s="492"/>
      <c r="K6" s="490"/>
      <c r="L6" s="488"/>
      <c r="M6" s="492"/>
      <c r="N6" s="490"/>
      <c r="O6" s="488"/>
      <c r="P6" s="492"/>
      <c r="Q6" s="490"/>
      <c r="R6" s="488"/>
      <c r="S6" s="180"/>
    </row>
    <row r="7" spans="1:19" ht="14.25" thickTop="1" x14ac:dyDescent="0.15">
      <c r="A7" s="220"/>
      <c r="B7" s="473" t="s">
        <v>19</v>
      </c>
      <c r="C7" s="254" t="s">
        <v>17</v>
      </c>
      <c r="D7" s="255">
        <v>40000</v>
      </c>
      <c r="E7" s="256">
        <v>33</v>
      </c>
      <c r="F7" s="257">
        <v>1320000</v>
      </c>
      <c r="G7" s="255">
        <v>70000</v>
      </c>
      <c r="H7" s="256">
        <v>32</v>
      </c>
      <c r="I7" s="257">
        <v>2210000</v>
      </c>
      <c r="J7" s="258">
        <v>70000</v>
      </c>
      <c r="K7" s="259">
        <v>46</v>
      </c>
      <c r="L7" s="260">
        <v>3290000</v>
      </c>
      <c r="M7" s="258">
        <v>70000</v>
      </c>
      <c r="N7" s="259">
        <v>73</v>
      </c>
      <c r="O7" s="260">
        <v>5110000</v>
      </c>
      <c r="P7" s="258">
        <v>70000</v>
      </c>
      <c r="Q7" s="259">
        <v>100</v>
      </c>
      <c r="R7" s="260">
        <v>6985000</v>
      </c>
      <c r="S7" s="180"/>
    </row>
    <row r="8" spans="1:19" x14ac:dyDescent="0.15">
      <c r="A8" s="220"/>
      <c r="B8" s="474"/>
      <c r="C8" s="413" t="s">
        <v>20</v>
      </c>
      <c r="D8" s="261">
        <v>40000</v>
      </c>
      <c r="E8" s="262">
        <v>558</v>
      </c>
      <c r="F8" s="263">
        <v>22260000</v>
      </c>
      <c r="G8" s="261">
        <v>70000</v>
      </c>
      <c r="H8" s="262">
        <v>492</v>
      </c>
      <c r="I8" s="263">
        <v>34180000</v>
      </c>
      <c r="J8" s="264">
        <v>70000</v>
      </c>
      <c r="K8" s="265">
        <v>425</v>
      </c>
      <c r="L8" s="266">
        <v>29615000</v>
      </c>
      <c r="M8" s="264">
        <v>70000</v>
      </c>
      <c r="N8" s="265">
        <v>320</v>
      </c>
      <c r="O8" s="266">
        <v>22325000</v>
      </c>
      <c r="P8" s="264">
        <v>70000</v>
      </c>
      <c r="Q8" s="265">
        <v>278</v>
      </c>
      <c r="R8" s="266">
        <v>19400000</v>
      </c>
      <c r="S8" s="180"/>
    </row>
    <row r="9" spans="1:19" x14ac:dyDescent="0.15">
      <c r="A9" s="220"/>
      <c r="B9" s="474"/>
      <c r="C9" s="414" t="s">
        <v>21</v>
      </c>
      <c r="D9" s="261">
        <v>40000</v>
      </c>
      <c r="E9" s="262">
        <v>21</v>
      </c>
      <c r="F9" s="267">
        <v>810000</v>
      </c>
      <c r="G9" s="261">
        <v>70000</v>
      </c>
      <c r="H9" s="262">
        <v>28</v>
      </c>
      <c r="I9" s="267">
        <v>1960000</v>
      </c>
      <c r="J9" s="264">
        <v>70000</v>
      </c>
      <c r="K9" s="265">
        <v>20</v>
      </c>
      <c r="L9" s="268">
        <v>1400000</v>
      </c>
      <c r="M9" s="264">
        <v>70000</v>
      </c>
      <c r="N9" s="265">
        <v>12</v>
      </c>
      <c r="O9" s="268">
        <v>840000</v>
      </c>
      <c r="P9" s="264">
        <v>70000</v>
      </c>
      <c r="Q9" s="265">
        <v>24</v>
      </c>
      <c r="R9" s="268">
        <v>1560000</v>
      </c>
      <c r="S9" s="180"/>
    </row>
    <row r="10" spans="1:19" x14ac:dyDescent="0.15">
      <c r="A10" s="220"/>
      <c r="B10" s="475"/>
      <c r="C10" s="414" t="s">
        <v>22</v>
      </c>
      <c r="D10" s="261">
        <v>40000</v>
      </c>
      <c r="E10" s="262">
        <v>4</v>
      </c>
      <c r="F10" s="269">
        <v>160000</v>
      </c>
      <c r="G10" s="261">
        <v>70000</v>
      </c>
      <c r="H10" s="262">
        <v>3</v>
      </c>
      <c r="I10" s="269">
        <v>200000</v>
      </c>
      <c r="J10" s="264">
        <v>70000</v>
      </c>
      <c r="K10" s="265">
        <v>6</v>
      </c>
      <c r="L10" s="270">
        <v>365000</v>
      </c>
      <c r="M10" s="264">
        <v>70000</v>
      </c>
      <c r="N10" s="265">
        <v>8</v>
      </c>
      <c r="O10" s="270">
        <v>540000</v>
      </c>
      <c r="P10" s="264">
        <v>70000</v>
      </c>
      <c r="Q10" s="265">
        <v>9</v>
      </c>
      <c r="R10" s="270">
        <v>630000</v>
      </c>
      <c r="S10" s="180"/>
    </row>
    <row r="11" spans="1:19" ht="13.5" customHeight="1" x14ac:dyDescent="0.15">
      <c r="A11" s="220"/>
      <c r="B11" s="476" t="s">
        <v>78</v>
      </c>
      <c r="C11" s="414" t="s">
        <v>17</v>
      </c>
      <c r="D11" s="261">
        <v>40000</v>
      </c>
      <c r="E11" s="262">
        <v>0</v>
      </c>
      <c r="F11" s="269">
        <v>0</v>
      </c>
      <c r="G11" s="261">
        <v>70000</v>
      </c>
      <c r="H11" s="262">
        <v>0</v>
      </c>
      <c r="I11" s="269">
        <v>0</v>
      </c>
      <c r="J11" s="264">
        <v>70000</v>
      </c>
      <c r="K11" s="265">
        <v>0</v>
      </c>
      <c r="L11" s="270">
        <v>0</v>
      </c>
      <c r="M11" s="264">
        <v>70000</v>
      </c>
      <c r="N11" s="265">
        <v>0</v>
      </c>
      <c r="O11" s="270">
        <v>0</v>
      </c>
      <c r="P11" s="264">
        <v>70000</v>
      </c>
      <c r="Q11" s="265">
        <v>0</v>
      </c>
      <c r="R11" s="270">
        <v>0</v>
      </c>
      <c r="S11" s="180"/>
    </row>
    <row r="12" spans="1:19" ht="13.5" customHeight="1" x14ac:dyDescent="0.15">
      <c r="A12" s="220"/>
      <c r="B12" s="474"/>
      <c r="C12" s="414" t="s">
        <v>20</v>
      </c>
      <c r="D12" s="261">
        <v>40000</v>
      </c>
      <c r="E12" s="262">
        <v>1</v>
      </c>
      <c r="F12" s="263">
        <v>40000</v>
      </c>
      <c r="G12" s="261">
        <v>70000</v>
      </c>
      <c r="H12" s="262">
        <v>0</v>
      </c>
      <c r="I12" s="263">
        <v>0</v>
      </c>
      <c r="J12" s="264">
        <v>70000</v>
      </c>
      <c r="K12" s="265">
        <v>0</v>
      </c>
      <c r="L12" s="266">
        <v>0</v>
      </c>
      <c r="M12" s="264">
        <v>70000</v>
      </c>
      <c r="N12" s="265">
        <v>0</v>
      </c>
      <c r="O12" s="266">
        <v>0</v>
      </c>
      <c r="P12" s="264">
        <v>70000</v>
      </c>
      <c r="Q12" s="265">
        <v>0</v>
      </c>
      <c r="R12" s="266">
        <v>0</v>
      </c>
      <c r="S12" s="180"/>
    </row>
    <row r="13" spans="1:19" x14ac:dyDescent="0.15">
      <c r="A13" s="220"/>
      <c r="B13" s="474"/>
      <c r="C13" s="414" t="s">
        <v>21</v>
      </c>
      <c r="D13" s="261">
        <v>40000</v>
      </c>
      <c r="E13" s="262">
        <v>0</v>
      </c>
      <c r="F13" s="269">
        <v>0</v>
      </c>
      <c r="G13" s="261">
        <v>70000</v>
      </c>
      <c r="H13" s="262">
        <v>0</v>
      </c>
      <c r="I13" s="269">
        <v>0</v>
      </c>
      <c r="J13" s="264">
        <v>70000</v>
      </c>
      <c r="K13" s="265">
        <v>0</v>
      </c>
      <c r="L13" s="270">
        <v>0</v>
      </c>
      <c r="M13" s="264">
        <v>70000</v>
      </c>
      <c r="N13" s="265">
        <v>0</v>
      </c>
      <c r="O13" s="270">
        <v>0</v>
      </c>
      <c r="P13" s="264">
        <v>70000</v>
      </c>
      <c r="Q13" s="265">
        <v>0</v>
      </c>
      <c r="R13" s="270">
        <v>0</v>
      </c>
      <c r="S13" s="180"/>
    </row>
    <row r="14" spans="1:19" ht="14.25" thickBot="1" x14ac:dyDescent="0.2">
      <c r="A14" s="220"/>
      <c r="B14" s="477"/>
      <c r="C14" s="415" t="s">
        <v>22</v>
      </c>
      <c r="D14" s="271">
        <v>40000</v>
      </c>
      <c r="E14" s="272">
        <v>0</v>
      </c>
      <c r="F14" s="273">
        <v>0</v>
      </c>
      <c r="G14" s="271">
        <v>70000</v>
      </c>
      <c r="H14" s="272">
        <v>0</v>
      </c>
      <c r="I14" s="273">
        <v>0</v>
      </c>
      <c r="J14" s="274">
        <v>70000</v>
      </c>
      <c r="K14" s="275">
        <v>0</v>
      </c>
      <c r="L14" s="276">
        <v>0</v>
      </c>
      <c r="M14" s="274">
        <v>70000</v>
      </c>
      <c r="N14" s="275">
        <v>0</v>
      </c>
      <c r="O14" s="276">
        <v>0</v>
      </c>
      <c r="P14" s="274">
        <v>70000</v>
      </c>
      <c r="Q14" s="275">
        <v>0</v>
      </c>
      <c r="R14" s="276">
        <v>0</v>
      </c>
      <c r="S14" s="180"/>
    </row>
    <row r="15" spans="1:19" ht="15" thickTop="1" thickBot="1" x14ac:dyDescent="0.2">
      <c r="A15" s="220"/>
      <c r="B15" s="471" t="s">
        <v>12</v>
      </c>
      <c r="C15" s="472"/>
      <c r="D15" s="277"/>
      <c r="E15" s="278">
        <f>SUM(E7:E14)</f>
        <v>617</v>
      </c>
      <c r="F15" s="279">
        <f>SUM(F7:F14)</f>
        <v>24590000</v>
      </c>
      <c r="G15" s="277"/>
      <c r="H15" s="278">
        <f>SUM(H7:H14)</f>
        <v>555</v>
      </c>
      <c r="I15" s="279">
        <f>SUM(I7:I14)</f>
        <v>38550000</v>
      </c>
      <c r="J15" s="280"/>
      <c r="K15" s="281">
        <v>497</v>
      </c>
      <c r="L15" s="282">
        <v>34670000</v>
      </c>
      <c r="M15" s="280"/>
      <c r="N15" s="281">
        <v>413</v>
      </c>
      <c r="O15" s="282">
        <v>28815000</v>
      </c>
      <c r="P15" s="280"/>
      <c r="Q15" s="281">
        <f>SUM(Q7:Q14)</f>
        <v>411</v>
      </c>
      <c r="R15" s="281">
        <f>SUM(R7:R14)</f>
        <v>28575000</v>
      </c>
      <c r="S15" s="181"/>
    </row>
    <row r="16" spans="1:19" x14ac:dyDescent="0.15">
      <c r="A16" s="220"/>
      <c r="B16" s="283"/>
      <c r="C16" s="283"/>
      <c r="D16" s="251"/>
      <c r="E16" s="251"/>
      <c r="F16" s="251"/>
      <c r="G16" s="251"/>
      <c r="H16" s="251"/>
      <c r="I16" s="251"/>
      <c r="J16" s="251"/>
      <c r="K16" s="251"/>
      <c r="L16" s="251"/>
      <c r="M16" s="251"/>
      <c r="N16" s="251"/>
      <c r="O16" s="251"/>
      <c r="P16" s="284"/>
      <c r="Q16" s="250"/>
      <c r="R16" s="250"/>
      <c r="S16" s="180"/>
    </row>
    <row r="17" spans="1:19" x14ac:dyDescent="0.15">
      <c r="A17" s="220"/>
      <c r="B17" s="250" t="s">
        <v>95</v>
      </c>
      <c r="C17" s="250"/>
      <c r="D17" s="250"/>
      <c r="E17" s="250"/>
      <c r="F17" s="250"/>
      <c r="G17" s="251"/>
      <c r="H17" s="251"/>
      <c r="I17" s="251"/>
      <c r="J17" s="251"/>
      <c r="K17" s="251"/>
      <c r="L17" s="251"/>
      <c r="M17" s="251"/>
      <c r="N17" s="251"/>
      <c r="O17" s="251"/>
      <c r="P17" s="250"/>
      <c r="Q17" s="250"/>
      <c r="R17" s="285"/>
      <c r="S17" s="180"/>
    </row>
    <row r="18" spans="1:19" x14ac:dyDescent="0.15">
      <c r="A18" s="220"/>
      <c r="B18" s="220" t="s">
        <v>118</v>
      </c>
      <c r="C18" s="220"/>
      <c r="D18" s="220"/>
      <c r="E18" s="220"/>
      <c r="F18" s="220"/>
      <c r="G18" s="286"/>
      <c r="H18" s="286"/>
      <c r="I18" s="286"/>
      <c r="J18" s="286"/>
      <c r="K18" s="286"/>
      <c r="L18" s="286"/>
      <c r="M18" s="286"/>
      <c r="N18" s="286"/>
      <c r="O18" s="286"/>
      <c r="P18" s="220"/>
      <c r="Q18" s="220"/>
      <c r="R18" s="220"/>
    </row>
  </sheetData>
  <mergeCells count="24">
    <mergeCell ref="N5:N6"/>
    <mergeCell ref="O5:O6"/>
    <mergeCell ref="D5:D6"/>
    <mergeCell ref="I5:I6"/>
    <mergeCell ref="H5:H6"/>
    <mergeCell ref="G5:G6"/>
    <mergeCell ref="F5:F6"/>
    <mergeCell ref="E5:E6"/>
    <mergeCell ref="B15:C15"/>
    <mergeCell ref="B7:B10"/>
    <mergeCell ref="B11:B14"/>
    <mergeCell ref="P4:R4"/>
    <mergeCell ref="J4:L4"/>
    <mergeCell ref="G4:I4"/>
    <mergeCell ref="D4:F4"/>
    <mergeCell ref="B4:C6"/>
    <mergeCell ref="R5:R6"/>
    <mergeCell ref="Q5:Q6"/>
    <mergeCell ref="P5:P6"/>
    <mergeCell ref="L5:L6"/>
    <mergeCell ref="K5:K6"/>
    <mergeCell ref="J5:J6"/>
    <mergeCell ref="M4:O4"/>
    <mergeCell ref="M5:M6"/>
  </mergeCells>
  <phoneticPr fontId="8"/>
  <pageMargins left="0.75" right="0.75" top="1" bottom="1" header="0.51200000000000001" footer="0.51200000000000001"/>
  <pageSetup paperSize="9" scale="8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indexed="13"/>
    <pageSetUpPr fitToPage="1"/>
  </sheetPr>
  <dimension ref="A1:AC18"/>
  <sheetViews>
    <sheetView showGridLines="0" zoomScale="84" zoomScaleNormal="84" workbookViewId="0"/>
  </sheetViews>
  <sheetFormatPr defaultColWidth="9" defaultRowHeight="13.5" x14ac:dyDescent="0.15"/>
  <cols>
    <col min="2" max="2" width="10.375" style="1" customWidth="1"/>
    <col min="3" max="3" width="12.625" style="1" customWidth="1"/>
    <col min="4" max="4" width="11.625" style="144" customWidth="1"/>
    <col min="5" max="5" width="9.125" style="1" customWidth="1"/>
    <col min="6" max="6" width="7.125" style="1" bestFit="1" customWidth="1"/>
    <col min="7" max="9" width="5.625" style="1" customWidth="1"/>
    <col min="10" max="10" width="7.125" style="1" bestFit="1" customWidth="1"/>
    <col min="11" max="13" width="5.625" style="1" customWidth="1"/>
    <col min="14" max="14" width="7.125" style="1" bestFit="1" customWidth="1"/>
    <col min="15" max="17" width="5.625" style="1" customWidth="1"/>
    <col min="18" max="18" width="7.125" style="1" customWidth="1"/>
    <col min="19" max="21" width="5.625" style="1" customWidth="1"/>
    <col min="22" max="22" width="7.125" bestFit="1" customWidth="1"/>
    <col min="23" max="25" width="5.625" customWidth="1"/>
    <col min="26" max="26" width="7.125" bestFit="1" customWidth="1"/>
  </cols>
  <sheetData>
    <row r="1" spans="1:29" ht="17.25" x14ac:dyDescent="0.2">
      <c r="A1" t="s">
        <v>88</v>
      </c>
      <c r="B1" s="521" t="s">
        <v>92</v>
      </c>
      <c r="C1" s="521"/>
      <c r="D1" s="521"/>
      <c r="O1"/>
      <c r="P1"/>
      <c r="Q1"/>
      <c r="R1"/>
      <c r="S1"/>
      <c r="T1"/>
      <c r="U1"/>
    </row>
    <row r="2" spans="1:29" ht="17.25" x14ac:dyDescent="0.2">
      <c r="A2" t="s">
        <v>89</v>
      </c>
      <c r="B2" s="78" t="s">
        <v>4</v>
      </c>
      <c r="C2" s="79"/>
      <c r="D2" s="80"/>
      <c r="E2" s="79"/>
      <c r="F2" s="79"/>
      <c r="G2" s="79"/>
      <c r="H2" s="79"/>
      <c r="I2" s="79"/>
      <c r="J2" s="79"/>
      <c r="K2" s="79"/>
      <c r="L2" s="79"/>
      <c r="M2" s="79"/>
      <c r="N2" s="81"/>
      <c r="O2" s="81"/>
      <c r="P2" s="81"/>
      <c r="Q2" s="81"/>
      <c r="R2" s="81"/>
      <c r="S2" s="81"/>
      <c r="T2" s="81"/>
      <c r="U2" s="81"/>
      <c r="V2" s="79"/>
      <c r="W2" s="79"/>
      <c r="X2" s="79"/>
      <c r="Y2" s="79"/>
    </row>
    <row r="3" spans="1:29" ht="14.25" thickBot="1" x14ac:dyDescent="0.2">
      <c r="B3" s="79"/>
      <c r="C3" s="79"/>
      <c r="D3" s="80"/>
      <c r="E3" s="79"/>
      <c r="F3" s="79"/>
      <c r="G3" s="79"/>
      <c r="H3" s="79"/>
      <c r="I3" s="79"/>
      <c r="J3" s="79"/>
      <c r="K3" s="79"/>
      <c r="L3" s="79"/>
      <c r="M3" s="79"/>
      <c r="N3" s="82"/>
      <c r="O3" s="82"/>
      <c r="P3" s="81"/>
      <c r="Q3" s="83"/>
      <c r="R3" s="83"/>
      <c r="S3" s="83"/>
      <c r="T3" s="83"/>
      <c r="U3" s="83"/>
      <c r="V3" s="79"/>
      <c r="W3" s="79"/>
      <c r="X3" s="79"/>
      <c r="Y3" s="84" t="s">
        <v>79</v>
      </c>
      <c r="AB3" s="84"/>
      <c r="AC3" s="84"/>
    </row>
    <row r="4" spans="1:29" ht="15" customHeight="1" x14ac:dyDescent="0.15">
      <c r="B4" s="502" t="s">
        <v>44</v>
      </c>
      <c r="C4" s="505" t="s">
        <v>45</v>
      </c>
      <c r="D4" s="508" t="s">
        <v>46</v>
      </c>
      <c r="E4" s="511" t="s">
        <v>85</v>
      </c>
      <c r="F4" s="522" t="s">
        <v>142</v>
      </c>
      <c r="G4" s="514"/>
      <c r="H4" s="514"/>
      <c r="I4" s="515"/>
      <c r="J4" s="522" t="s">
        <v>143</v>
      </c>
      <c r="K4" s="514"/>
      <c r="L4" s="514"/>
      <c r="M4" s="515"/>
      <c r="N4" s="514" t="s">
        <v>144</v>
      </c>
      <c r="O4" s="514"/>
      <c r="P4" s="514"/>
      <c r="Q4" s="515"/>
      <c r="R4" s="514" t="s">
        <v>145</v>
      </c>
      <c r="S4" s="514"/>
      <c r="T4" s="514"/>
      <c r="U4" s="515"/>
      <c r="V4" s="514" t="s">
        <v>146</v>
      </c>
      <c r="W4" s="514"/>
      <c r="X4" s="514"/>
      <c r="Y4" s="515"/>
    </row>
    <row r="5" spans="1:29" ht="15" customHeight="1" x14ac:dyDescent="0.15">
      <c r="B5" s="503"/>
      <c r="C5" s="506"/>
      <c r="D5" s="509"/>
      <c r="E5" s="512"/>
      <c r="F5" s="500" t="s">
        <v>73</v>
      </c>
      <c r="G5" s="523" t="s">
        <v>9</v>
      </c>
      <c r="H5" s="524"/>
      <c r="I5" s="525"/>
      <c r="J5" s="500" t="s">
        <v>73</v>
      </c>
      <c r="K5" s="518" t="s">
        <v>9</v>
      </c>
      <c r="L5" s="519"/>
      <c r="M5" s="520"/>
      <c r="N5" s="516" t="s">
        <v>73</v>
      </c>
      <c r="O5" s="518" t="s">
        <v>9</v>
      </c>
      <c r="P5" s="519"/>
      <c r="Q5" s="520"/>
      <c r="R5" s="516" t="s">
        <v>73</v>
      </c>
      <c r="S5" s="518" t="s">
        <v>9</v>
      </c>
      <c r="T5" s="519"/>
      <c r="U5" s="520"/>
      <c r="V5" s="516" t="s">
        <v>73</v>
      </c>
      <c r="W5" s="518" t="s">
        <v>9</v>
      </c>
      <c r="X5" s="519"/>
      <c r="Y5" s="520"/>
    </row>
    <row r="6" spans="1:29" ht="15" customHeight="1" thickBot="1" x14ac:dyDescent="0.2">
      <c r="B6" s="504"/>
      <c r="C6" s="507"/>
      <c r="D6" s="510"/>
      <c r="E6" s="513"/>
      <c r="F6" s="501"/>
      <c r="G6" s="88" t="s">
        <v>21</v>
      </c>
      <c r="H6" s="89" t="s">
        <v>22</v>
      </c>
      <c r="I6" s="90" t="s">
        <v>6</v>
      </c>
      <c r="J6" s="501"/>
      <c r="K6" s="85" t="s">
        <v>81</v>
      </c>
      <c r="L6" s="86" t="s">
        <v>22</v>
      </c>
      <c r="M6" s="87" t="s">
        <v>6</v>
      </c>
      <c r="N6" s="517"/>
      <c r="O6" s="85" t="s">
        <v>81</v>
      </c>
      <c r="P6" s="86" t="s">
        <v>22</v>
      </c>
      <c r="Q6" s="87" t="s">
        <v>6</v>
      </c>
      <c r="R6" s="517"/>
      <c r="S6" s="85" t="s">
        <v>81</v>
      </c>
      <c r="T6" s="86" t="s">
        <v>22</v>
      </c>
      <c r="U6" s="87" t="s">
        <v>6</v>
      </c>
      <c r="V6" s="517"/>
      <c r="W6" s="85" t="s">
        <v>81</v>
      </c>
      <c r="X6" s="86" t="s">
        <v>22</v>
      </c>
      <c r="Y6" s="87" t="s">
        <v>6</v>
      </c>
    </row>
    <row r="7" spans="1:29" ht="15" customHeight="1" thickTop="1" x14ac:dyDescent="0.15">
      <c r="B7" s="91" t="s">
        <v>47</v>
      </c>
      <c r="C7" s="92" t="s">
        <v>98</v>
      </c>
      <c r="D7" s="93">
        <v>25294</v>
      </c>
      <c r="E7" s="156">
        <v>472</v>
      </c>
      <c r="F7" s="98">
        <v>2</v>
      </c>
      <c r="G7" s="95">
        <v>21</v>
      </c>
      <c r="H7" s="96">
        <v>32</v>
      </c>
      <c r="I7" s="99">
        <f>SUM(G7:H7)</f>
        <v>53</v>
      </c>
      <c r="J7" s="94">
        <v>2</v>
      </c>
      <c r="K7" s="100">
        <v>23</v>
      </c>
      <c r="L7" s="101">
        <v>23</v>
      </c>
      <c r="M7" s="97">
        <f>SUM(K7:L7)</f>
        <v>46</v>
      </c>
      <c r="N7" s="102">
        <v>2</v>
      </c>
      <c r="O7" s="103">
        <v>8</v>
      </c>
      <c r="P7" s="101">
        <v>25</v>
      </c>
      <c r="Q7" s="97">
        <f>SUM(O7:P7)</f>
        <v>33</v>
      </c>
      <c r="R7" s="102">
        <v>2</v>
      </c>
      <c r="S7" s="103">
        <v>15</v>
      </c>
      <c r="T7" s="101">
        <v>9</v>
      </c>
      <c r="U7" s="97">
        <v>24</v>
      </c>
      <c r="V7" s="364">
        <v>2</v>
      </c>
      <c r="W7" s="365">
        <v>8</v>
      </c>
      <c r="X7" s="366">
        <v>14</v>
      </c>
      <c r="Y7" s="367">
        <f>SUM(W7:X7)</f>
        <v>22</v>
      </c>
    </row>
    <row r="8" spans="1:29" ht="15" customHeight="1" x14ac:dyDescent="0.15">
      <c r="B8" s="104" t="s">
        <v>50</v>
      </c>
      <c r="C8" s="105" t="s">
        <v>51</v>
      </c>
      <c r="D8" s="106">
        <v>26024</v>
      </c>
      <c r="E8" s="157">
        <v>451</v>
      </c>
      <c r="F8" s="110">
        <v>2</v>
      </c>
      <c r="G8" s="108">
        <v>16</v>
      </c>
      <c r="H8" s="109">
        <v>13</v>
      </c>
      <c r="I8" s="99">
        <f t="shared" ref="I8:I13" si="0">SUM(G8:H8)</f>
        <v>29</v>
      </c>
      <c r="J8" s="107">
        <v>2</v>
      </c>
      <c r="K8" s="111">
        <v>13</v>
      </c>
      <c r="L8" s="112">
        <v>14</v>
      </c>
      <c r="M8" s="97">
        <f t="shared" ref="M8:M13" si="1">SUM(K8:L8)</f>
        <v>27</v>
      </c>
      <c r="N8" s="113">
        <v>2</v>
      </c>
      <c r="O8" s="111">
        <v>8</v>
      </c>
      <c r="P8" s="112">
        <v>14</v>
      </c>
      <c r="Q8" s="97">
        <f t="shared" ref="Q8:Q10" si="2">SUM(O8:P8)</f>
        <v>22</v>
      </c>
      <c r="R8" s="113">
        <v>2</v>
      </c>
      <c r="S8" s="111">
        <v>5</v>
      </c>
      <c r="T8" s="112">
        <v>10</v>
      </c>
      <c r="U8" s="97">
        <v>15</v>
      </c>
      <c r="V8" s="368">
        <v>1</v>
      </c>
      <c r="W8" s="369"/>
      <c r="X8" s="370">
        <v>8</v>
      </c>
      <c r="Y8" s="367">
        <f>SUM(W8:X8)</f>
        <v>8</v>
      </c>
    </row>
    <row r="9" spans="1:29" ht="15" customHeight="1" x14ac:dyDescent="0.15">
      <c r="B9" s="104" t="s">
        <v>53</v>
      </c>
      <c r="C9" s="105" t="s">
        <v>54</v>
      </c>
      <c r="D9" s="106">
        <v>26755</v>
      </c>
      <c r="E9" s="157">
        <v>427</v>
      </c>
      <c r="F9" s="116">
        <v>2</v>
      </c>
      <c r="G9" s="95">
        <v>16</v>
      </c>
      <c r="H9" s="115">
        <v>14</v>
      </c>
      <c r="I9" s="99">
        <f t="shared" si="0"/>
        <v>30</v>
      </c>
      <c r="J9" s="114">
        <v>2</v>
      </c>
      <c r="K9" s="100">
        <v>8</v>
      </c>
      <c r="L9" s="117">
        <v>17</v>
      </c>
      <c r="M9" s="97">
        <f t="shared" si="1"/>
        <v>25</v>
      </c>
      <c r="N9" s="118">
        <v>2</v>
      </c>
      <c r="O9" s="100">
        <v>9</v>
      </c>
      <c r="P9" s="117">
        <v>11</v>
      </c>
      <c r="Q9" s="97">
        <f t="shared" si="2"/>
        <v>20</v>
      </c>
      <c r="R9" s="118">
        <v>2</v>
      </c>
      <c r="S9" s="100">
        <v>6</v>
      </c>
      <c r="T9" s="117">
        <v>9</v>
      </c>
      <c r="U9" s="97">
        <v>15</v>
      </c>
      <c r="V9" s="371">
        <v>2</v>
      </c>
      <c r="W9" s="372">
        <v>4</v>
      </c>
      <c r="X9" s="373">
        <v>6</v>
      </c>
      <c r="Y9" s="367">
        <f t="shared" ref="Y9:Y10" si="3">SUM(W9:X9)</f>
        <v>10</v>
      </c>
    </row>
    <row r="10" spans="1:29" ht="15" customHeight="1" x14ac:dyDescent="0.15">
      <c r="B10" s="104" t="s">
        <v>48</v>
      </c>
      <c r="C10" s="105" t="s">
        <v>49</v>
      </c>
      <c r="D10" s="93">
        <v>25294</v>
      </c>
      <c r="E10" s="157">
        <v>414</v>
      </c>
      <c r="F10" s="122">
        <v>2</v>
      </c>
      <c r="G10" s="120">
        <v>14</v>
      </c>
      <c r="H10" s="121">
        <v>24</v>
      </c>
      <c r="I10" s="99">
        <f t="shared" si="0"/>
        <v>38</v>
      </c>
      <c r="J10" s="119">
        <v>2</v>
      </c>
      <c r="K10" s="123">
        <v>11</v>
      </c>
      <c r="L10" s="124">
        <v>17</v>
      </c>
      <c r="M10" s="97">
        <f t="shared" si="1"/>
        <v>28</v>
      </c>
      <c r="N10" s="125">
        <v>2</v>
      </c>
      <c r="O10" s="123">
        <v>9</v>
      </c>
      <c r="P10" s="124">
        <v>12</v>
      </c>
      <c r="Q10" s="97">
        <f t="shared" si="2"/>
        <v>21</v>
      </c>
      <c r="R10" s="125">
        <v>2</v>
      </c>
      <c r="S10" s="123">
        <v>10</v>
      </c>
      <c r="T10" s="124">
        <v>10</v>
      </c>
      <c r="U10" s="97">
        <v>20</v>
      </c>
      <c r="V10" s="374">
        <v>2</v>
      </c>
      <c r="W10" s="375">
        <v>16</v>
      </c>
      <c r="X10" s="376">
        <v>11</v>
      </c>
      <c r="Y10" s="367">
        <f t="shared" si="3"/>
        <v>27</v>
      </c>
    </row>
    <row r="11" spans="1:29" ht="15" customHeight="1" x14ac:dyDescent="0.15">
      <c r="B11" s="104" t="s">
        <v>55</v>
      </c>
      <c r="C11" s="105" t="s">
        <v>56</v>
      </c>
      <c r="D11" s="106">
        <v>26755</v>
      </c>
      <c r="E11" s="157">
        <v>628</v>
      </c>
      <c r="F11" s="116">
        <v>2</v>
      </c>
      <c r="G11" s="108">
        <v>10</v>
      </c>
      <c r="H11" s="121">
        <v>16</v>
      </c>
      <c r="I11" s="99">
        <f t="shared" si="0"/>
        <v>26</v>
      </c>
      <c r="J11" s="114">
        <v>1</v>
      </c>
      <c r="K11" s="126"/>
      <c r="L11" s="124">
        <v>9</v>
      </c>
      <c r="M11" s="97">
        <f t="shared" si="1"/>
        <v>9</v>
      </c>
      <c r="N11" s="127"/>
      <c r="O11" s="126"/>
      <c r="P11" s="128"/>
      <c r="Q11" s="129"/>
      <c r="R11" s="127"/>
      <c r="S11" s="126"/>
      <c r="T11" s="128"/>
      <c r="U11" s="129"/>
      <c r="V11" s="377"/>
      <c r="W11" s="369"/>
      <c r="X11" s="378"/>
      <c r="Y11" s="379"/>
    </row>
    <row r="12" spans="1:29" ht="15" customHeight="1" x14ac:dyDescent="0.15">
      <c r="B12" s="104" t="s">
        <v>72</v>
      </c>
      <c r="C12" s="105" t="s">
        <v>52</v>
      </c>
      <c r="D12" s="106">
        <v>26024</v>
      </c>
      <c r="E12" s="157">
        <v>624</v>
      </c>
      <c r="F12" s="116">
        <v>2</v>
      </c>
      <c r="G12" s="108">
        <v>11</v>
      </c>
      <c r="H12" s="121">
        <v>15</v>
      </c>
      <c r="I12" s="99">
        <f t="shared" si="0"/>
        <v>26</v>
      </c>
      <c r="J12" s="114">
        <v>2</v>
      </c>
      <c r="K12" s="111">
        <v>10</v>
      </c>
      <c r="L12" s="124">
        <v>12</v>
      </c>
      <c r="M12" s="97">
        <f t="shared" si="1"/>
        <v>22</v>
      </c>
      <c r="N12" s="118">
        <v>2</v>
      </c>
      <c r="O12" s="111">
        <v>10</v>
      </c>
      <c r="P12" s="124">
        <v>11</v>
      </c>
      <c r="Q12" s="97">
        <f t="shared" ref="Q12:Q13" si="4">SUM(O12:P12)</f>
        <v>21</v>
      </c>
      <c r="R12" s="118">
        <v>1</v>
      </c>
      <c r="S12" s="126"/>
      <c r="T12" s="124">
        <v>11</v>
      </c>
      <c r="U12" s="97">
        <v>11</v>
      </c>
      <c r="V12" s="377"/>
      <c r="W12" s="369"/>
      <c r="X12" s="378"/>
      <c r="Y12" s="380"/>
    </row>
    <row r="13" spans="1:29" ht="15" customHeight="1" thickBot="1" x14ac:dyDescent="0.2">
      <c r="B13" s="130" t="s">
        <v>57</v>
      </c>
      <c r="C13" s="131" t="s">
        <v>99</v>
      </c>
      <c r="D13" s="132">
        <v>27485</v>
      </c>
      <c r="E13" s="158">
        <v>1084</v>
      </c>
      <c r="F13" s="122">
        <v>2</v>
      </c>
      <c r="G13" s="133">
        <v>20</v>
      </c>
      <c r="H13" s="134">
        <v>23</v>
      </c>
      <c r="I13" s="99">
        <f t="shared" si="0"/>
        <v>43</v>
      </c>
      <c r="J13" s="119">
        <v>2</v>
      </c>
      <c r="K13" s="135">
        <v>17</v>
      </c>
      <c r="L13" s="136">
        <v>21</v>
      </c>
      <c r="M13" s="97">
        <f t="shared" si="1"/>
        <v>38</v>
      </c>
      <c r="N13" s="125">
        <v>2</v>
      </c>
      <c r="O13" s="135">
        <v>8</v>
      </c>
      <c r="P13" s="136">
        <v>18</v>
      </c>
      <c r="Q13" s="97">
        <f t="shared" si="4"/>
        <v>26</v>
      </c>
      <c r="R13" s="125">
        <v>2</v>
      </c>
      <c r="S13" s="135">
        <v>10</v>
      </c>
      <c r="T13" s="136">
        <v>10</v>
      </c>
      <c r="U13" s="97">
        <v>20</v>
      </c>
      <c r="V13" s="374">
        <v>2</v>
      </c>
      <c r="W13" s="381">
        <v>9</v>
      </c>
      <c r="X13" s="382">
        <v>13</v>
      </c>
      <c r="Y13" s="367">
        <f>SUM(W13:X13)</f>
        <v>22</v>
      </c>
    </row>
    <row r="14" spans="1:29" ht="15" customHeight="1" thickTop="1" thickBot="1" x14ac:dyDescent="0.2">
      <c r="B14" s="137" t="s">
        <v>27</v>
      </c>
      <c r="C14" s="145"/>
      <c r="D14" s="139"/>
      <c r="E14" s="140">
        <f>SUM(E7:E13)</f>
        <v>4100</v>
      </c>
      <c r="F14" s="141">
        <f t="shared" ref="F14:U14" si="5">SUM(F7:F13)</f>
        <v>14</v>
      </c>
      <c r="G14" s="138">
        <f t="shared" si="5"/>
        <v>108</v>
      </c>
      <c r="H14" s="138">
        <f t="shared" si="5"/>
        <v>137</v>
      </c>
      <c r="I14" s="140">
        <f t="shared" si="5"/>
        <v>245</v>
      </c>
      <c r="J14" s="141">
        <f t="shared" si="5"/>
        <v>13</v>
      </c>
      <c r="K14" s="138">
        <f t="shared" si="5"/>
        <v>82</v>
      </c>
      <c r="L14" s="138">
        <f t="shared" si="5"/>
        <v>113</v>
      </c>
      <c r="M14" s="140">
        <f t="shared" si="5"/>
        <v>195</v>
      </c>
      <c r="N14" s="141">
        <f t="shared" si="5"/>
        <v>12</v>
      </c>
      <c r="O14" s="138">
        <f t="shared" si="5"/>
        <v>52</v>
      </c>
      <c r="P14" s="138">
        <f t="shared" si="5"/>
        <v>91</v>
      </c>
      <c r="Q14" s="140">
        <f t="shared" si="5"/>
        <v>143</v>
      </c>
      <c r="R14" s="141">
        <f t="shared" si="5"/>
        <v>11</v>
      </c>
      <c r="S14" s="138">
        <f t="shared" si="5"/>
        <v>46</v>
      </c>
      <c r="T14" s="138">
        <f t="shared" si="5"/>
        <v>59</v>
      </c>
      <c r="U14" s="140">
        <f t="shared" si="5"/>
        <v>105</v>
      </c>
      <c r="V14" s="383">
        <f t="shared" ref="V14:Y14" si="6">SUM(V7:V13)</f>
        <v>9</v>
      </c>
      <c r="W14" s="383">
        <f t="shared" si="6"/>
        <v>37</v>
      </c>
      <c r="X14" s="383">
        <f t="shared" si="6"/>
        <v>52</v>
      </c>
      <c r="Y14" s="384">
        <f t="shared" si="6"/>
        <v>89</v>
      </c>
    </row>
    <row r="15" spans="1:29" x14ac:dyDescent="0.15">
      <c r="B15" s="499"/>
      <c r="C15" s="499"/>
      <c r="D15" s="499"/>
      <c r="E15" s="499"/>
      <c r="F15" s="79"/>
      <c r="G15" s="79"/>
      <c r="H15" s="79"/>
      <c r="I15" s="79"/>
      <c r="J15" s="79"/>
      <c r="K15" s="79"/>
      <c r="L15" s="79"/>
      <c r="M15" s="79"/>
      <c r="N15" s="142"/>
      <c r="O15" s="142"/>
      <c r="P15" s="142"/>
      <c r="Q15" s="81"/>
      <c r="R15" s="81"/>
      <c r="S15" s="81"/>
      <c r="T15" s="81"/>
      <c r="U15" s="81"/>
      <c r="V15" s="79"/>
      <c r="W15" s="79"/>
      <c r="X15" s="79"/>
      <c r="Y15" s="79"/>
    </row>
    <row r="16" spans="1:29" ht="12.75" customHeight="1" x14ac:dyDescent="0.15">
      <c r="B16" s="79" t="s">
        <v>160</v>
      </c>
      <c r="C16" s="79"/>
      <c r="D16" s="80"/>
      <c r="E16" s="79"/>
      <c r="F16" s="79"/>
      <c r="G16" s="79"/>
      <c r="H16" s="79"/>
      <c r="I16" s="79"/>
      <c r="J16" s="79"/>
      <c r="K16" s="81"/>
      <c r="L16" s="79"/>
      <c r="M16" s="79"/>
      <c r="N16" s="81"/>
      <c r="O16" s="81"/>
      <c r="P16" s="81"/>
      <c r="Q16" s="83"/>
      <c r="R16" s="83"/>
      <c r="S16" s="83"/>
      <c r="T16" s="83"/>
      <c r="U16" s="83"/>
      <c r="V16" s="79"/>
      <c r="W16" s="79"/>
      <c r="X16" s="79"/>
      <c r="Y16" s="143"/>
    </row>
    <row r="17" spans="2:7" x14ac:dyDescent="0.15">
      <c r="B17" s="404" t="s">
        <v>161</v>
      </c>
    </row>
    <row r="18" spans="2:7" x14ac:dyDescent="0.15">
      <c r="B18" s="404" t="s">
        <v>162</v>
      </c>
      <c r="C18" s="402"/>
      <c r="D18" s="403"/>
      <c r="E18" s="402"/>
      <c r="F18" s="402"/>
      <c r="G18" s="402"/>
    </row>
  </sheetData>
  <mergeCells count="21">
    <mergeCell ref="B1:D1"/>
    <mergeCell ref="J5:J6"/>
    <mergeCell ref="J4:M4"/>
    <mergeCell ref="G5:I5"/>
    <mergeCell ref="K5:M5"/>
    <mergeCell ref="F4:I4"/>
    <mergeCell ref="N4:Q4"/>
    <mergeCell ref="N5:N6"/>
    <mergeCell ref="O5:Q5"/>
    <mergeCell ref="V4:Y4"/>
    <mergeCell ref="V5:V6"/>
    <mergeCell ref="W5:Y5"/>
    <mergeCell ref="R4:U4"/>
    <mergeCell ref="R5:R6"/>
    <mergeCell ref="S5:U5"/>
    <mergeCell ref="B15:E15"/>
    <mergeCell ref="F5:F6"/>
    <mergeCell ref="B4:B6"/>
    <mergeCell ref="C4:C6"/>
    <mergeCell ref="D4:D6"/>
    <mergeCell ref="E4:E6"/>
  </mergeCells>
  <phoneticPr fontId="8"/>
  <pageMargins left="0.75" right="0.75" top="1" bottom="1" header="0.51200000000000001" footer="0.51200000000000001"/>
  <pageSetup paperSize="9" scale="7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indexed="13"/>
  </sheetPr>
  <dimension ref="A1:AD28"/>
  <sheetViews>
    <sheetView showGridLines="0" zoomScale="63" zoomScaleNormal="63" zoomScaleSheetLayoutView="115" workbookViewId="0"/>
  </sheetViews>
  <sheetFormatPr defaultColWidth="9" defaultRowHeight="13.5" x14ac:dyDescent="0.15"/>
  <cols>
    <col min="1" max="1" width="9" style="177"/>
    <col min="2" max="2" width="34.375" style="177" customWidth="1"/>
    <col min="3" max="4" width="11.625" style="177" customWidth="1"/>
    <col min="5" max="5" width="9.125" style="177" customWidth="1"/>
    <col min="6" max="30" width="6.125" style="177" customWidth="1"/>
    <col min="31" max="16384" width="9" style="177"/>
  </cols>
  <sheetData>
    <row r="1" spans="1:30" ht="17.25" x14ac:dyDescent="0.2">
      <c r="A1" s="220" t="s">
        <v>88</v>
      </c>
      <c r="B1" s="407" t="s">
        <v>94</v>
      </c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1"/>
      <c r="O1" s="221"/>
      <c r="P1" s="221"/>
      <c r="Q1" s="221"/>
      <c r="R1" s="220"/>
      <c r="S1" s="220"/>
      <c r="T1" s="220"/>
      <c r="U1" s="220"/>
      <c r="V1" s="220"/>
      <c r="W1" s="220"/>
      <c r="X1" s="220"/>
      <c r="Y1" s="220"/>
      <c r="Z1" s="220"/>
      <c r="AA1" s="220"/>
      <c r="AB1" s="220"/>
      <c r="AC1" s="220"/>
      <c r="AD1" s="220"/>
    </row>
    <row r="2" spans="1:30" ht="17.25" x14ac:dyDescent="0.2">
      <c r="A2" s="220" t="s">
        <v>89</v>
      </c>
      <c r="B2" s="288" t="s">
        <v>90</v>
      </c>
      <c r="C2" s="287"/>
      <c r="D2" s="288"/>
      <c r="E2" s="287"/>
      <c r="F2" s="287"/>
      <c r="G2" s="287"/>
      <c r="H2" s="287"/>
      <c r="I2" s="287"/>
      <c r="J2" s="287"/>
      <c r="K2" s="287"/>
      <c r="L2" s="287"/>
      <c r="M2" s="287"/>
      <c r="N2" s="287"/>
      <c r="O2" s="287"/>
      <c r="P2" s="287"/>
      <c r="Q2" s="287"/>
      <c r="R2" s="287"/>
      <c r="S2" s="287"/>
      <c r="T2" s="287"/>
      <c r="U2" s="287"/>
      <c r="V2" s="287"/>
      <c r="W2" s="287"/>
      <c r="X2" s="287"/>
      <c r="Y2" s="287"/>
      <c r="Z2" s="287"/>
      <c r="AA2" s="287"/>
      <c r="AB2" s="287"/>
      <c r="AC2" s="287"/>
      <c r="AD2" s="287"/>
    </row>
    <row r="3" spans="1:30" ht="14.25" thickBot="1" x14ac:dyDescent="0.2">
      <c r="A3" s="220"/>
      <c r="B3" s="287"/>
      <c r="C3" s="287"/>
      <c r="D3" s="287"/>
      <c r="E3" s="287"/>
      <c r="F3" s="287"/>
      <c r="G3" s="287"/>
      <c r="H3" s="287"/>
      <c r="I3" s="287"/>
      <c r="J3" s="287"/>
      <c r="K3" s="287"/>
      <c r="L3" s="287"/>
      <c r="M3" s="287"/>
      <c r="N3" s="287"/>
      <c r="O3" s="287"/>
      <c r="P3" s="287"/>
      <c r="Q3" s="289"/>
      <c r="R3" s="289"/>
      <c r="S3" s="287"/>
      <c r="T3" s="290"/>
      <c r="U3" s="290"/>
      <c r="V3" s="290"/>
      <c r="W3" s="290"/>
      <c r="X3" s="290"/>
      <c r="Y3" s="290"/>
      <c r="Z3" s="290"/>
      <c r="AA3" s="287"/>
      <c r="AB3" s="287"/>
      <c r="AC3" s="287"/>
      <c r="AD3" s="291" t="s">
        <v>79</v>
      </c>
    </row>
    <row r="4" spans="1:30" ht="15" customHeight="1" x14ac:dyDescent="0.15">
      <c r="A4" s="220"/>
      <c r="B4" s="532" t="s">
        <v>44</v>
      </c>
      <c r="C4" s="535" t="s">
        <v>45</v>
      </c>
      <c r="D4" s="535" t="s">
        <v>46</v>
      </c>
      <c r="E4" s="540" t="s">
        <v>80</v>
      </c>
      <c r="F4" s="526" t="s">
        <v>163</v>
      </c>
      <c r="G4" s="527"/>
      <c r="H4" s="527"/>
      <c r="I4" s="527"/>
      <c r="J4" s="528"/>
      <c r="K4" s="526" t="s">
        <v>143</v>
      </c>
      <c r="L4" s="527"/>
      <c r="M4" s="527"/>
      <c r="N4" s="527"/>
      <c r="O4" s="528"/>
      <c r="P4" s="526" t="s">
        <v>144</v>
      </c>
      <c r="Q4" s="527"/>
      <c r="R4" s="527"/>
      <c r="S4" s="527"/>
      <c r="T4" s="528"/>
      <c r="U4" s="526" t="s">
        <v>145</v>
      </c>
      <c r="V4" s="527"/>
      <c r="W4" s="527"/>
      <c r="X4" s="527"/>
      <c r="Y4" s="528"/>
      <c r="Z4" s="526" t="s">
        <v>146</v>
      </c>
      <c r="AA4" s="527"/>
      <c r="AB4" s="527"/>
      <c r="AC4" s="527"/>
      <c r="AD4" s="528"/>
    </row>
    <row r="5" spans="1:30" ht="15" customHeight="1" x14ac:dyDescent="0.15">
      <c r="A5" s="220"/>
      <c r="B5" s="533"/>
      <c r="C5" s="536"/>
      <c r="D5" s="538"/>
      <c r="E5" s="541"/>
      <c r="F5" s="529" t="s">
        <v>58</v>
      </c>
      <c r="G5" s="530"/>
      <c r="H5" s="530"/>
      <c r="I5" s="530"/>
      <c r="J5" s="531"/>
      <c r="K5" s="529" t="s">
        <v>58</v>
      </c>
      <c r="L5" s="530"/>
      <c r="M5" s="530"/>
      <c r="N5" s="530"/>
      <c r="O5" s="531"/>
      <c r="P5" s="529" t="s">
        <v>58</v>
      </c>
      <c r="Q5" s="530"/>
      <c r="R5" s="530"/>
      <c r="S5" s="530"/>
      <c r="T5" s="531"/>
      <c r="U5" s="529" t="s">
        <v>58</v>
      </c>
      <c r="V5" s="530"/>
      <c r="W5" s="530"/>
      <c r="X5" s="530"/>
      <c r="Y5" s="531"/>
      <c r="Z5" s="529" t="s">
        <v>58</v>
      </c>
      <c r="AA5" s="530"/>
      <c r="AB5" s="530"/>
      <c r="AC5" s="530"/>
      <c r="AD5" s="531"/>
    </row>
    <row r="6" spans="1:30" ht="15" customHeight="1" thickBot="1" x14ac:dyDescent="0.2">
      <c r="A6" s="220"/>
      <c r="B6" s="534"/>
      <c r="C6" s="537"/>
      <c r="D6" s="539"/>
      <c r="E6" s="542"/>
      <c r="F6" s="188" t="s">
        <v>106</v>
      </c>
      <c r="G6" s="188" t="s">
        <v>20</v>
      </c>
      <c r="H6" s="189" t="s">
        <v>21</v>
      </c>
      <c r="I6" s="190" t="s">
        <v>22</v>
      </c>
      <c r="J6" s="292" t="s">
        <v>6</v>
      </c>
      <c r="K6" s="187" t="s">
        <v>106</v>
      </c>
      <c r="L6" s="188" t="s">
        <v>20</v>
      </c>
      <c r="M6" s="189" t="s">
        <v>21</v>
      </c>
      <c r="N6" s="190" t="s">
        <v>22</v>
      </c>
      <c r="O6" s="191" t="s">
        <v>6</v>
      </c>
      <c r="P6" s="187" t="s">
        <v>93</v>
      </c>
      <c r="Q6" s="188" t="s">
        <v>20</v>
      </c>
      <c r="R6" s="189" t="s">
        <v>21</v>
      </c>
      <c r="S6" s="190" t="s">
        <v>22</v>
      </c>
      <c r="T6" s="191" t="s">
        <v>6</v>
      </c>
      <c r="U6" s="187" t="s">
        <v>93</v>
      </c>
      <c r="V6" s="188" t="s">
        <v>20</v>
      </c>
      <c r="W6" s="189" t="s">
        <v>21</v>
      </c>
      <c r="X6" s="190" t="s">
        <v>22</v>
      </c>
      <c r="Y6" s="191" t="s">
        <v>6</v>
      </c>
      <c r="Z6" s="187" t="s">
        <v>93</v>
      </c>
      <c r="AA6" s="188" t="s">
        <v>20</v>
      </c>
      <c r="AB6" s="189" t="s">
        <v>21</v>
      </c>
      <c r="AC6" s="190" t="s">
        <v>22</v>
      </c>
      <c r="AD6" s="191" t="s">
        <v>6</v>
      </c>
    </row>
    <row r="7" spans="1:30" ht="15" customHeight="1" thickTop="1" x14ac:dyDescent="0.15">
      <c r="A7" s="220"/>
      <c r="B7" s="293" t="s">
        <v>135</v>
      </c>
      <c r="C7" s="294" t="s">
        <v>59</v>
      </c>
      <c r="D7" s="295">
        <v>19607</v>
      </c>
      <c r="E7" s="296">
        <v>845</v>
      </c>
      <c r="F7" s="297">
        <v>20</v>
      </c>
      <c r="G7" s="298">
        <v>60</v>
      </c>
      <c r="H7" s="299">
        <v>65</v>
      </c>
      <c r="I7" s="300">
        <v>65</v>
      </c>
      <c r="J7" s="301">
        <f>SUM(F7:I7)</f>
        <v>210</v>
      </c>
      <c r="K7" s="297">
        <v>20</v>
      </c>
      <c r="L7" s="298">
        <v>60</v>
      </c>
      <c r="M7" s="299">
        <v>65</v>
      </c>
      <c r="N7" s="300">
        <v>65</v>
      </c>
      <c r="O7" s="301">
        <f>SUM(K7:N7)</f>
        <v>210</v>
      </c>
      <c r="P7" s="192">
        <v>20</v>
      </c>
      <c r="Q7" s="193">
        <v>60</v>
      </c>
      <c r="R7" s="194">
        <v>65</v>
      </c>
      <c r="S7" s="195">
        <v>65</v>
      </c>
      <c r="T7" s="196">
        <v>210</v>
      </c>
      <c r="U7" s="192">
        <v>20</v>
      </c>
      <c r="V7" s="193">
        <v>60</v>
      </c>
      <c r="W7" s="194">
        <v>65</v>
      </c>
      <c r="X7" s="195">
        <v>65</v>
      </c>
      <c r="Y7" s="196">
        <v>210</v>
      </c>
      <c r="Z7" s="192">
        <v>20</v>
      </c>
      <c r="AA7" s="193">
        <v>60</v>
      </c>
      <c r="AB7" s="194">
        <v>65</v>
      </c>
      <c r="AC7" s="195">
        <v>65</v>
      </c>
      <c r="AD7" s="196">
        <f>SUM(Z7:AC7)</f>
        <v>210</v>
      </c>
    </row>
    <row r="8" spans="1:30" ht="15" customHeight="1" x14ac:dyDescent="0.15">
      <c r="A8" s="220"/>
      <c r="B8" s="302" t="s">
        <v>136</v>
      </c>
      <c r="C8" s="303" t="s">
        <v>60</v>
      </c>
      <c r="D8" s="304">
        <v>19170</v>
      </c>
      <c r="E8" s="305">
        <v>1117</v>
      </c>
      <c r="F8" s="306"/>
      <c r="G8" s="307">
        <v>35</v>
      </c>
      <c r="H8" s="308">
        <v>35</v>
      </c>
      <c r="I8" s="309">
        <v>35</v>
      </c>
      <c r="J8" s="301">
        <f t="shared" ref="J8:J14" si="0">SUM(G8:I8)</f>
        <v>105</v>
      </c>
      <c r="K8" s="306"/>
      <c r="L8" s="307">
        <v>35</v>
      </c>
      <c r="M8" s="308">
        <v>35</v>
      </c>
      <c r="N8" s="309">
        <v>35</v>
      </c>
      <c r="O8" s="301">
        <f t="shared" ref="O8:O14" si="1">SUM(L8:N8)</f>
        <v>105</v>
      </c>
      <c r="P8" s="310"/>
      <c r="Q8" s="198">
        <v>35</v>
      </c>
      <c r="R8" s="199">
        <v>35</v>
      </c>
      <c r="S8" s="200">
        <v>35</v>
      </c>
      <c r="T8" s="196">
        <v>105</v>
      </c>
      <c r="U8" s="197">
        <v>0</v>
      </c>
      <c r="V8" s="198">
        <v>35</v>
      </c>
      <c r="W8" s="199">
        <v>35</v>
      </c>
      <c r="X8" s="200">
        <v>35</v>
      </c>
      <c r="Y8" s="196">
        <v>105</v>
      </c>
      <c r="Z8" s="197">
        <v>15</v>
      </c>
      <c r="AA8" s="198">
        <v>30</v>
      </c>
      <c r="AB8" s="199">
        <v>30</v>
      </c>
      <c r="AC8" s="200">
        <v>30</v>
      </c>
      <c r="AD8" s="196">
        <f t="shared" ref="AD8:AD14" si="2">SUM(Z8:AC8)</f>
        <v>105</v>
      </c>
    </row>
    <row r="9" spans="1:30" ht="15" customHeight="1" x14ac:dyDescent="0.15">
      <c r="A9" s="220"/>
      <c r="B9" s="302" t="s">
        <v>61</v>
      </c>
      <c r="C9" s="303" t="s">
        <v>62</v>
      </c>
      <c r="D9" s="304">
        <v>19469</v>
      </c>
      <c r="E9" s="305">
        <v>922</v>
      </c>
      <c r="F9" s="306"/>
      <c r="G9" s="307">
        <v>60</v>
      </c>
      <c r="H9" s="308">
        <v>70</v>
      </c>
      <c r="I9" s="309">
        <v>70</v>
      </c>
      <c r="J9" s="301">
        <f t="shared" si="0"/>
        <v>200</v>
      </c>
      <c r="K9" s="306"/>
      <c r="L9" s="307">
        <v>60</v>
      </c>
      <c r="M9" s="308">
        <v>70</v>
      </c>
      <c r="N9" s="309">
        <v>70</v>
      </c>
      <c r="O9" s="301">
        <f t="shared" si="1"/>
        <v>200</v>
      </c>
      <c r="P9" s="310"/>
      <c r="Q9" s="198">
        <v>60</v>
      </c>
      <c r="R9" s="199">
        <v>70</v>
      </c>
      <c r="S9" s="200">
        <v>70</v>
      </c>
      <c r="T9" s="196">
        <v>200</v>
      </c>
      <c r="U9" s="197">
        <v>0</v>
      </c>
      <c r="V9" s="198">
        <v>60</v>
      </c>
      <c r="W9" s="199">
        <v>70</v>
      </c>
      <c r="X9" s="200">
        <v>70</v>
      </c>
      <c r="Y9" s="196">
        <v>200</v>
      </c>
      <c r="Z9" s="197">
        <v>20</v>
      </c>
      <c r="AA9" s="198">
        <v>60</v>
      </c>
      <c r="AB9" s="199">
        <v>60</v>
      </c>
      <c r="AC9" s="200">
        <v>60</v>
      </c>
      <c r="AD9" s="196">
        <f t="shared" si="2"/>
        <v>200</v>
      </c>
    </row>
    <row r="10" spans="1:30" ht="15" customHeight="1" x14ac:dyDescent="0.15">
      <c r="A10" s="220"/>
      <c r="B10" s="302" t="s">
        <v>63</v>
      </c>
      <c r="C10" s="303" t="s">
        <v>64</v>
      </c>
      <c r="D10" s="304">
        <v>18203</v>
      </c>
      <c r="E10" s="305">
        <v>980</v>
      </c>
      <c r="F10" s="306"/>
      <c r="G10" s="307">
        <v>58</v>
      </c>
      <c r="H10" s="308">
        <v>58</v>
      </c>
      <c r="I10" s="309">
        <v>59</v>
      </c>
      <c r="J10" s="301">
        <f t="shared" si="0"/>
        <v>175</v>
      </c>
      <c r="K10" s="306"/>
      <c r="L10" s="307">
        <v>58</v>
      </c>
      <c r="M10" s="308">
        <v>58</v>
      </c>
      <c r="N10" s="309">
        <v>59</v>
      </c>
      <c r="O10" s="301">
        <f t="shared" si="1"/>
        <v>175</v>
      </c>
      <c r="P10" s="310"/>
      <c r="Q10" s="198">
        <v>58</v>
      </c>
      <c r="R10" s="199">
        <v>58</v>
      </c>
      <c r="S10" s="200">
        <v>59</v>
      </c>
      <c r="T10" s="196">
        <v>175</v>
      </c>
      <c r="U10" s="197">
        <v>24</v>
      </c>
      <c r="V10" s="198">
        <v>35</v>
      </c>
      <c r="W10" s="199">
        <v>50</v>
      </c>
      <c r="X10" s="200">
        <v>66</v>
      </c>
      <c r="Y10" s="196">
        <v>175</v>
      </c>
      <c r="Z10" s="197">
        <v>24</v>
      </c>
      <c r="AA10" s="198">
        <v>35</v>
      </c>
      <c r="AB10" s="199">
        <v>50</v>
      </c>
      <c r="AC10" s="200">
        <v>66</v>
      </c>
      <c r="AD10" s="196">
        <f t="shared" si="2"/>
        <v>175</v>
      </c>
    </row>
    <row r="11" spans="1:30" ht="15" customHeight="1" x14ac:dyDescent="0.15">
      <c r="A11" s="220"/>
      <c r="B11" s="302" t="s">
        <v>65</v>
      </c>
      <c r="C11" s="303" t="s">
        <v>66</v>
      </c>
      <c r="D11" s="304">
        <v>18141</v>
      </c>
      <c r="E11" s="305">
        <v>438</v>
      </c>
      <c r="F11" s="311"/>
      <c r="G11" s="312">
        <v>35</v>
      </c>
      <c r="H11" s="313">
        <v>35</v>
      </c>
      <c r="I11" s="314">
        <v>35</v>
      </c>
      <c r="J11" s="301">
        <f t="shared" si="0"/>
        <v>105</v>
      </c>
      <c r="K11" s="311"/>
      <c r="L11" s="312">
        <v>35</v>
      </c>
      <c r="M11" s="313">
        <v>35</v>
      </c>
      <c r="N11" s="314">
        <v>35</v>
      </c>
      <c r="O11" s="301">
        <f t="shared" si="1"/>
        <v>105</v>
      </c>
      <c r="P11" s="315"/>
      <c r="Q11" s="202">
        <v>35</v>
      </c>
      <c r="R11" s="203">
        <v>35</v>
      </c>
      <c r="S11" s="204">
        <v>35</v>
      </c>
      <c r="T11" s="196">
        <v>105</v>
      </c>
      <c r="U11" s="201">
        <v>0</v>
      </c>
      <c r="V11" s="202">
        <v>35</v>
      </c>
      <c r="W11" s="203">
        <v>35</v>
      </c>
      <c r="X11" s="204">
        <v>35</v>
      </c>
      <c r="Y11" s="196">
        <v>105</v>
      </c>
      <c r="Z11" s="201">
        <v>0</v>
      </c>
      <c r="AA11" s="202">
        <v>35</v>
      </c>
      <c r="AB11" s="203">
        <v>35</v>
      </c>
      <c r="AC11" s="204">
        <v>35</v>
      </c>
      <c r="AD11" s="196">
        <f t="shared" si="2"/>
        <v>105</v>
      </c>
    </row>
    <row r="12" spans="1:30" ht="15" customHeight="1" x14ac:dyDescent="0.15">
      <c r="A12" s="220"/>
      <c r="B12" s="302" t="s">
        <v>67</v>
      </c>
      <c r="C12" s="303" t="s">
        <v>68</v>
      </c>
      <c r="D12" s="304">
        <v>20479</v>
      </c>
      <c r="E12" s="305">
        <v>985</v>
      </c>
      <c r="F12" s="311"/>
      <c r="G12" s="307">
        <v>58</v>
      </c>
      <c r="H12" s="308">
        <v>58</v>
      </c>
      <c r="I12" s="309">
        <v>59</v>
      </c>
      <c r="J12" s="301">
        <f t="shared" si="0"/>
        <v>175</v>
      </c>
      <c r="K12" s="311"/>
      <c r="L12" s="307">
        <v>58</v>
      </c>
      <c r="M12" s="308">
        <v>58</v>
      </c>
      <c r="N12" s="309">
        <v>59</v>
      </c>
      <c r="O12" s="301">
        <f t="shared" si="1"/>
        <v>175</v>
      </c>
      <c r="P12" s="315"/>
      <c r="Q12" s="198">
        <v>58</v>
      </c>
      <c r="R12" s="199">
        <v>58</v>
      </c>
      <c r="S12" s="200">
        <v>59</v>
      </c>
      <c r="T12" s="196">
        <v>175</v>
      </c>
      <c r="U12" s="201">
        <v>0</v>
      </c>
      <c r="V12" s="198">
        <v>58</v>
      </c>
      <c r="W12" s="199">
        <v>58</v>
      </c>
      <c r="X12" s="200">
        <v>59</v>
      </c>
      <c r="Y12" s="196">
        <v>175</v>
      </c>
      <c r="Z12" s="201">
        <v>0</v>
      </c>
      <c r="AA12" s="198">
        <v>58</v>
      </c>
      <c r="AB12" s="199">
        <v>58</v>
      </c>
      <c r="AC12" s="200">
        <v>59</v>
      </c>
      <c r="AD12" s="196">
        <f t="shared" si="2"/>
        <v>175</v>
      </c>
    </row>
    <row r="13" spans="1:30" ht="15" customHeight="1" x14ac:dyDescent="0.15">
      <c r="A13" s="220"/>
      <c r="B13" s="302" t="s">
        <v>69</v>
      </c>
      <c r="C13" s="303" t="s">
        <v>70</v>
      </c>
      <c r="D13" s="304">
        <v>18636</v>
      </c>
      <c r="E13" s="305">
        <v>1188</v>
      </c>
      <c r="F13" s="311"/>
      <c r="G13" s="307">
        <v>58</v>
      </c>
      <c r="H13" s="308">
        <v>58</v>
      </c>
      <c r="I13" s="309">
        <v>59</v>
      </c>
      <c r="J13" s="301">
        <f t="shared" si="0"/>
        <v>175</v>
      </c>
      <c r="K13" s="311"/>
      <c r="L13" s="307">
        <v>58</v>
      </c>
      <c r="M13" s="308">
        <v>58</v>
      </c>
      <c r="N13" s="309">
        <v>59</v>
      </c>
      <c r="O13" s="301">
        <f t="shared" si="1"/>
        <v>175</v>
      </c>
      <c r="P13" s="201">
        <v>20</v>
      </c>
      <c r="Q13" s="198">
        <v>35</v>
      </c>
      <c r="R13" s="199">
        <v>60</v>
      </c>
      <c r="S13" s="200">
        <v>60</v>
      </c>
      <c r="T13" s="196">
        <v>175</v>
      </c>
      <c r="U13" s="201">
        <v>20</v>
      </c>
      <c r="V13" s="198">
        <v>35</v>
      </c>
      <c r="W13" s="199">
        <v>60</v>
      </c>
      <c r="X13" s="200">
        <v>60</v>
      </c>
      <c r="Y13" s="196">
        <v>175</v>
      </c>
      <c r="Z13" s="201">
        <v>25</v>
      </c>
      <c r="AA13" s="198">
        <v>35</v>
      </c>
      <c r="AB13" s="199">
        <v>57</v>
      </c>
      <c r="AC13" s="200">
        <v>58</v>
      </c>
      <c r="AD13" s="196">
        <f t="shared" si="2"/>
        <v>175</v>
      </c>
    </row>
    <row r="14" spans="1:30" ht="15" customHeight="1" thickBot="1" x14ac:dyDescent="0.2">
      <c r="A14" s="220"/>
      <c r="B14" s="316" t="s">
        <v>134</v>
      </c>
      <c r="C14" s="317" t="s">
        <v>71</v>
      </c>
      <c r="D14" s="318">
        <v>18861</v>
      </c>
      <c r="E14" s="319">
        <v>1382</v>
      </c>
      <c r="F14" s="320"/>
      <c r="G14" s="321">
        <v>60</v>
      </c>
      <c r="H14" s="322">
        <v>65</v>
      </c>
      <c r="I14" s="323">
        <v>65</v>
      </c>
      <c r="J14" s="324">
        <f t="shared" si="0"/>
        <v>190</v>
      </c>
      <c r="K14" s="311"/>
      <c r="L14" s="321">
        <v>60</v>
      </c>
      <c r="M14" s="322">
        <v>65</v>
      </c>
      <c r="N14" s="323">
        <v>65</v>
      </c>
      <c r="O14" s="324">
        <f t="shared" si="1"/>
        <v>190</v>
      </c>
      <c r="P14" s="325"/>
      <c r="Q14" s="206">
        <v>60</v>
      </c>
      <c r="R14" s="207">
        <v>65</v>
      </c>
      <c r="S14" s="208">
        <v>65</v>
      </c>
      <c r="T14" s="196">
        <v>190</v>
      </c>
      <c r="U14" s="205">
        <v>0</v>
      </c>
      <c r="V14" s="206">
        <v>60</v>
      </c>
      <c r="W14" s="207">
        <v>65</v>
      </c>
      <c r="X14" s="208">
        <v>65</v>
      </c>
      <c r="Y14" s="196">
        <v>190</v>
      </c>
      <c r="Z14" s="205">
        <v>15</v>
      </c>
      <c r="AA14" s="206">
        <v>45</v>
      </c>
      <c r="AB14" s="207">
        <v>65</v>
      </c>
      <c r="AC14" s="208">
        <v>65</v>
      </c>
      <c r="AD14" s="196">
        <f t="shared" si="2"/>
        <v>190</v>
      </c>
    </row>
    <row r="15" spans="1:30" ht="15" customHeight="1" thickTop="1" thickBot="1" x14ac:dyDescent="0.2">
      <c r="A15" s="220"/>
      <c r="B15" s="326" t="s">
        <v>91</v>
      </c>
      <c r="C15" s="327"/>
      <c r="D15" s="328"/>
      <c r="E15" s="329">
        <f>SUM(E7:E14)</f>
        <v>7857</v>
      </c>
      <c r="F15" s="330">
        <f>SUM(F7:F14)</f>
        <v>20</v>
      </c>
      <c r="G15" s="331">
        <f t="shared" ref="G15:O15" si="3">SUM(G7:G14)</f>
        <v>424</v>
      </c>
      <c r="H15" s="331">
        <f t="shared" si="3"/>
        <v>444</v>
      </c>
      <c r="I15" s="332">
        <f t="shared" si="3"/>
        <v>447</v>
      </c>
      <c r="J15" s="333">
        <f t="shared" si="3"/>
        <v>1335</v>
      </c>
      <c r="K15" s="330">
        <f t="shared" si="3"/>
        <v>20</v>
      </c>
      <c r="L15" s="331">
        <f t="shared" si="3"/>
        <v>424</v>
      </c>
      <c r="M15" s="331">
        <f t="shared" si="3"/>
        <v>444</v>
      </c>
      <c r="N15" s="332">
        <f t="shared" si="3"/>
        <v>447</v>
      </c>
      <c r="O15" s="333">
        <f t="shared" si="3"/>
        <v>1335</v>
      </c>
      <c r="P15" s="209">
        <v>40</v>
      </c>
      <c r="Q15" s="210">
        <v>401</v>
      </c>
      <c r="R15" s="334">
        <v>446</v>
      </c>
      <c r="S15" s="335">
        <v>448</v>
      </c>
      <c r="T15" s="210">
        <v>1335</v>
      </c>
      <c r="U15" s="209">
        <v>64</v>
      </c>
      <c r="V15" s="210">
        <v>378</v>
      </c>
      <c r="W15" s="334">
        <v>438</v>
      </c>
      <c r="X15" s="335">
        <v>455</v>
      </c>
      <c r="Y15" s="210">
        <v>1335</v>
      </c>
      <c r="Z15" s="209">
        <f>SUM(Z7:Z14)</f>
        <v>119</v>
      </c>
      <c r="AA15" s="209">
        <f t="shared" ref="AA15:AC15" si="4">SUM(AA7:AA14)</f>
        <v>358</v>
      </c>
      <c r="AB15" s="209">
        <f t="shared" si="4"/>
        <v>420</v>
      </c>
      <c r="AC15" s="209">
        <f t="shared" si="4"/>
        <v>438</v>
      </c>
      <c r="AD15" s="210">
        <f>SUM(Z15:AC15)</f>
        <v>1335</v>
      </c>
    </row>
    <row r="16" spans="1:30" ht="15" customHeight="1" x14ac:dyDescent="0.15">
      <c r="A16" s="220"/>
      <c r="B16" s="287"/>
      <c r="C16" s="287"/>
      <c r="D16" s="287"/>
      <c r="E16" s="336"/>
      <c r="F16" s="336"/>
      <c r="G16" s="336"/>
      <c r="H16" s="336"/>
      <c r="I16" s="287"/>
      <c r="J16" s="287"/>
      <c r="K16" s="287"/>
      <c r="L16" s="287"/>
      <c r="M16" s="287"/>
      <c r="N16" s="287"/>
      <c r="O16" s="287"/>
      <c r="P16" s="287"/>
      <c r="Q16" s="336"/>
      <c r="R16" s="336"/>
      <c r="S16" s="336"/>
      <c r="T16" s="337"/>
      <c r="U16" s="336"/>
      <c r="V16" s="336"/>
      <c r="W16" s="336"/>
      <c r="X16" s="336"/>
      <c r="Y16" s="336"/>
      <c r="Z16" s="336"/>
      <c r="AA16" s="336"/>
      <c r="AB16" s="336"/>
      <c r="AC16" s="336"/>
      <c r="AD16" s="337"/>
    </row>
    <row r="17" spans="1:30" x14ac:dyDescent="0.15">
      <c r="A17" s="220"/>
      <c r="B17" s="287"/>
      <c r="C17" s="287"/>
      <c r="D17" s="287"/>
      <c r="E17" s="287"/>
      <c r="F17" s="287"/>
      <c r="G17" s="287"/>
      <c r="H17" s="287"/>
      <c r="I17" s="287"/>
      <c r="J17" s="287"/>
      <c r="K17" s="287"/>
      <c r="L17" s="287"/>
      <c r="M17" s="287"/>
      <c r="N17" s="287"/>
      <c r="O17" s="287"/>
      <c r="P17" s="287"/>
      <c r="Q17" s="287"/>
      <c r="R17" s="220"/>
      <c r="S17" s="287"/>
      <c r="T17" s="290"/>
      <c r="U17" s="290"/>
      <c r="V17" s="290" t="s">
        <v>137</v>
      </c>
      <c r="W17" s="220"/>
      <c r="X17" s="290"/>
      <c r="Y17" s="290"/>
      <c r="Z17" s="220"/>
      <c r="AA17" s="287"/>
      <c r="AB17" s="287"/>
      <c r="AC17" s="287"/>
      <c r="AD17" s="338"/>
    </row>
    <row r="18" spans="1:30" x14ac:dyDescent="0.15">
      <c r="A18" s="220"/>
      <c r="B18" s="287"/>
      <c r="C18" s="287"/>
      <c r="D18" s="287"/>
      <c r="E18" s="287"/>
      <c r="F18" s="287"/>
      <c r="G18" s="287"/>
      <c r="H18" s="287"/>
      <c r="I18" s="287"/>
      <c r="J18" s="287"/>
      <c r="K18" s="287"/>
      <c r="L18" s="287"/>
      <c r="M18" s="287"/>
      <c r="N18" s="287"/>
      <c r="O18" s="287"/>
      <c r="P18" s="287"/>
      <c r="Q18" s="287"/>
      <c r="R18" s="287"/>
      <c r="S18" s="287"/>
      <c r="T18" s="339"/>
      <c r="U18" s="339"/>
      <c r="V18" s="339" t="s">
        <v>113</v>
      </c>
      <c r="W18" s="339"/>
      <c r="X18" s="339"/>
      <c r="Y18" s="339"/>
      <c r="Z18" s="339"/>
      <c r="AA18" s="287"/>
      <c r="AB18" s="287"/>
      <c r="AC18" s="287"/>
      <c r="AD18" s="338"/>
    </row>
    <row r="19" spans="1:30" ht="17.25" x14ac:dyDescent="0.2">
      <c r="A19" s="220"/>
      <c r="B19" s="408" t="s">
        <v>130</v>
      </c>
    </row>
    <row r="20" spans="1:30" ht="14.25" thickBot="1" x14ac:dyDescent="0.2">
      <c r="AD20" s="291" t="s">
        <v>79</v>
      </c>
    </row>
    <row r="21" spans="1:30" x14ac:dyDescent="0.15">
      <c r="B21" s="532" t="s">
        <v>44</v>
      </c>
      <c r="C21" s="535" t="s">
        <v>45</v>
      </c>
      <c r="D21" s="535" t="s">
        <v>46</v>
      </c>
      <c r="E21" s="540" t="s">
        <v>80</v>
      </c>
      <c r="F21" s="526" t="s">
        <v>163</v>
      </c>
      <c r="G21" s="527"/>
      <c r="H21" s="527"/>
      <c r="I21" s="527"/>
      <c r="J21" s="528"/>
      <c r="K21" s="526" t="s">
        <v>143</v>
      </c>
      <c r="L21" s="527"/>
      <c r="M21" s="527"/>
      <c r="N21" s="527"/>
      <c r="O21" s="528"/>
      <c r="P21" s="526" t="s">
        <v>144</v>
      </c>
      <c r="Q21" s="527"/>
      <c r="R21" s="527"/>
      <c r="S21" s="527"/>
      <c r="T21" s="528"/>
      <c r="U21" s="526" t="s">
        <v>145</v>
      </c>
      <c r="V21" s="527"/>
      <c r="W21" s="527"/>
      <c r="X21" s="527"/>
      <c r="Y21" s="528"/>
      <c r="Z21" s="526" t="s">
        <v>146</v>
      </c>
      <c r="AA21" s="527"/>
      <c r="AB21" s="527"/>
      <c r="AC21" s="527"/>
      <c r="AD21" s="528"/>
    </row>
    <row r="22" spans="1:30" x14ac:dyDescent="0.15">
      <c r="B22" s="533"/>
      <c r="C22" s="536"/>
      <c r="D22" s="538"/>
      <c r="E22" s="541"/>
      <c r="F22" s="529" t="s">
        <v>58</v>
      </c>
      <c r="G22" s="530"/>
      <c r="H22" s="530"/>
      <c r="I22" s="530"/>
      <c r="J22" s="531"/>
      <c r="K22" s="529" t="s">
        <v>58</v>
      </c>
      <c r="L22" s="530"/>
      <c r="M22" s="530"/>
      <c r="N22" s="530"/>
      <c r="O22" s="531"/>
      <c r="P22" s="529" t="s">
        <v>58</v>
      </c>
      <c r="Q22" s="530"/>
      <c r="R22" s="530"/>
      <c r="S22" s="530"/>
      <c r="T22" s="531"/>
      <c r="U22" s="529" t="s">
        <v>58</v>
      </c>
      <c r="V22" s="530"/>
      <c r="W22" s="530"/>
      <c r="X22" s="530"/>
      <c r="Y22" s="531"/>
      <c r="Z22" s="529" t="s">
        <v>58</v>
      </c>
      <c r="AA22" s="530"/>
      <c r="AB22" s="530"/>
      <c r="AC22" s="530"/>
      <c r="AD22" s="531"/>
    </row>
    <row r="23" spans="1:30" ht="14.25" thickBot="1" x14ac:dyDescent="0.2">
      <c r="B23" s="534"/>
      <c r="C23" s="537"/>
      <c r="D23" s="539"/>
      <c r="E23" s="542"/>
      <c r="F23" s="188" t="s">
        <v>106</v>
      </c>
      <c r="G23" s="188" t="s">
        <v>20</v>
      </c>
      <c r="H23" s="189" t="s">
        <v>21</v>
      </c>
      <c r="I23" s="190" t="s">
        <v>22</v>
      </c>
      <c r="J23" s="292" t="s">
        <v>6</v>
      </c>
      <c r="K23" s="187" t="s">
        <v>106</v>
      </c>
      <c r="L23" s="188" t="s">
        <v>20</v>
      </c>
      <c r="M23" s="189" t="s">
        <v>21</v>
      </c>
      <c r="N23" s="190" t="s">
        <v>22</v>
      </c>
      <c r="O23" s="191" t="s">
        <v>6</v>
      </c>
      <c r="P23" s="187" t="s">
        <v>131</v>
      </c>
      <c r="Q23" s="188" t="s">
        <v>20</v>
      </c>
      <c r="R23" s="189" t="s">
        <v>21</v>
      </c>
      <c r="S23" s="190" t="s">
        <v>22</v>
      </c>
      <c r="T23" s="191" t="s">
        <v>6</v>
      </c>
      <c r="U23" s="187" t="s">
        <v>131</v>
      </c>
      <c r="V23" s="188" t="s">
        <v>20</v>
      </c>
      <c r="W23" s="189" t="s">
        <v>21</v>
      </c>
      <c r="X23" s="190" t="s">
        <v>22</v>
      </c>
      <c r="Y23" s="191" t="s">
        <v>6</v>
      </c>
      <c r="Z23" s="187" t="s">
        <v>131</v>
      </c>
      <c r="AA23" s="188" t="s">
        <v>20</v>
      </c>
      <c r="AB23" s="189" t="s">
        <v>21</v>
      </c>
      <c r="AC23" s="190" t="s">
        <v>22</v>
      </c>
      <c r="AD23" s="191" t="s">
        <v>6</v>
      </c>
    </row>
    <row r="24" spans="1:30" ht="14.25" thickTop="1" x14ac:dyDescent="0.15">
      <c r="B24" s="302" t="s">
        <v>132</v>
      </c>
      <c r="C24" s="303" t="s">
        <v>139</v>
      </c>
      <c r="D24" s="304">
        <v>17715</v>
      </c>
      <c r="E24" s="305">
        <v>1690.25</v>
      </c>
      <c r="F24" s="398"/>
      <c r="G24" s="390">
        <v>3</v>
      </c>
      <c r="H24" s="391">
        <v>3</v>
      </c>
      <c r="I24" s="392">
        <v>3</v>
      </c>
      <c r="J24" s="393">
        <f>SUM($F24:$I24)</f>
        <v>9</v>
      </c>
      <c r="K24" s="398"/>
      <c r="L24" s="390">
        <v>3</v>
      </c>
      <c r="M24" s="391">
        <v>3</v>
      </c>
      <c r="N24" s="392">
        <v>3</v>
      </c>
      <c r="O24" s="393">
        <f>SUM(K24:N24)</f>
        <v>9</v>
      </c>
      <c r="P24" s="401"/>
      <c r="Q24" s="198">
        <v>3</v>
      </c>
      <c r="R24" s="199">
        <v>3</v>
      </c>
      <c r="S24" s="200">
        <v>3</v>
      </c>
      <c r="T24" s="393">
        <f>SUM(P24:S24)</f>
        <v>9</v>
      </c>
      <c r="U24" s="401"/>
      <c r="V24" s="198">
        <v>3</v>
      </c>
      <c r="W24" s="199">
        <v>3</v>
      </c>
      <c r="X24" s="200">
        <v>3</v>
      </c>
      <c r="Y24" s="393">
        <f>SUM(U24:X24)</f>
        <v>9</v>
      </c>
      <c r="Z24" s="401"/>
      <c r="AA24" s="198">
        <v>3</v>
      </c>
      <c r="AB24" s="199">
        <v>3</v>
      </c>
      <c r="AC24" s="200">
        <v>3</v>
      </c>
      <c r="AD24" s="393">
        <f>SUM(Z24:AC24)</f>
        <v>9</v>
      </c>
    </row>
    <row r="25" spans="1:30" ht="14.25" thickBot="1" x14ac:dyDescent="0.2">
      <c r="B25" s="316" t="s">
        <v>133</v>
      </c>
      <c r="C25" s="317" t="s">
        <v>140</v>
      </c>
      <c r="D25" s="318">
        <v>20815</v>
      </c>
      <c r="E25" s="319">
        <v>1206.6199999999999</v>
      </c>
      <c r="F25" s="399"/>
      <c r="G25" s="394">
        <v>3</v>
      </c>
      <c r="H25" s="395">
        <v>3</v>
      </c>
      <c r="I25" s="396">
        <v>3</v>
      </c>
      <c r="J25" s="393">
        <f>SUM($F25:$I25)</f>
        <v>9</v>
      </c>
      <c r="K25" s="400"/>
      <c r="L25" s="394">
        <v>3</v>
      </c>
      <c r="M25" s="395">
        <v>3</v>
      </c>
      <c r="N25" s="396">
        <v>3</v>
      </c>
      <c r="O25" s="393">
        <f>SUM(K25:N25)</f>
        <v>9</v>
      </c>
      <c r="P25" s="325"/>
      <c r="Q25" s="206">
        <v>3</v>
      </c>
      <c r="R25" s="207">
        <v>3</v>
      </c>
      <c r="S25" s="208">
        <v>3</v>
      </c>
      <c r="T25" s="393">
        <f>SUM(P25:S25)</f>
        <v>9</v>
      </c>
      <c r="U25" s="325"/>
      <c r="V25" s="206">
        <v>3</v>
      </c>
      <c r="W25" s="207">
        <v>3</v>
      </c>
      <c r="X25" s="208">
        <v>3</v>
      </c>
      <c r="Y25" s="393">
        <f>SUM(U25:X25)</f>
        <v>9</v>
      </c>
      <c r="Z25" s="325"/>
      <c r="AA25" s="206">
        <v>3</v>
      </c>
      <c r="AB25" s="207">
        <v>3</v>
      </c>
      <c r="AC25" s="208">
        <v>3</v>
      </c>
      <c r="AD25" s="393">
        <f>SUM(Z25:AC25)</f>
        <v>9</v>
      </c>
    </row>
    <row r="26" spans="1:30" ht="15" thickTop="1" thickBot="1" x14ac:dyDescent="0.2">
      <c r="B26" s="326" t="s">
        <v>91</v>
      </c>
      <c r="C26" s="327"/>
      <c r="D26" s="328"/>
      <c r="E26" s="329">
        <f>SUM(E18:E25)</f>
        <v>2896.87</v>
      </c>
      <c r="F26" s="397">
        <f t="shared" ref="F26:K26" si="5">SUM(F$28:F$29)</f>
        <v>0</v>
      </c>
      <c r="G26" s="397">
        <v>6</v>
      </c>
      <c r="H26" s="397">
        <v>6</v>
      </c>
      <c r="I26" s="397">
        <v>6</v>
      </c>
      <c r="J26" s="397">
        <f>SUM(F26:I26)</f>
        <v>18</v>
      </c>
      <c r="K26" s="397">
        <f t="shared" si="5"/>
        <v>0</v>
      </c>
      <c r="L26" s="397">
        <v>6</v>
      </c>
      <c r="M26" s="397">
        <v>6</v>
      </c>
      <c r="N26" s="397">
        <v>6</v>
      </c>
      <c r="O26" s="397">
        <f>SUM(K26:N26)</f>
        <v>18</v>
      </c>
      <c r="P26" s="397">
        <f t="shared" ref="P26:Z26" si="6">SUM(P$28:P$29)</f>
        <v>0</v>
      </c>
      <c r="Q26" s="397">
        <v>6</v>
      </c>
      <c r="R26" s="397">
        <v>6</v>
      </c>
      <c r="S26" s="397">
        <v>6</v>
      </c>
      <c r="T26" s="397">
        <f>SUM(P26:S26)</f>
        <v>18</v>
      </c>
      <c r="U26" s="397">
        <f t="shared" si="6"/>
        <v>0</v>
      </c>
      <c r="V26" s="397">
        <v>6</v>
      </c>
      <c r="W26" s="397">
        <v>6</v>
      </c>
      <c r="X26" s="397">
        <v>6</v>
      </c>
      <c r="Y26" s="397">
        <f>SUM(U26:X26)</f>
        <v>18</v>
      </c>
      <c r="Z26" s="397">
        <f t="shared" si="6"/>
        <v>0</v>
      </c>
      <c r="AA26" s="397">
        <v>6</v>
      </c>
      <c r="AB26" s="397">
        <v>6</v>
      </c>
      <c r="AC26" s="397">
        <v>6</v>
      </c>
      <c r="AD26" s="397">
        <f>SUM(Z26:AC26)</f>
        <v>18</v>
      </c>
    </row>
    <row r="28" spans="1:30" x14ac:dyDescent="0.15">
      <c r="V28" s="339" t="s">
        <v>138</v>
      </c>
    </row>
  </sheetData>
  <mergeCells count="28">
    <mergeCell ref="K5:O5"/>
    <mergeCell ref="K4:O4"/>
    <mergeCell ref="B4:B6"/>
    <mergeCell ref="C4:C6"/>
    <mergeCell ref="D4:D6"/>
    <mergeCell ref="E4:E6"/>
    <mergeCell ref="F5:J5"/>
    <mergeCell ref="F4:J4"/>
    <mergeCell ref="Z4:AD4"/>
    <mergeCell ref="Z5:AD5"/>
    <mergeCell ref="P4:T4"/>
    <mergeCell ref="P5:T5"/>
    <mergeCell ref="U4:Y4"/>
    <mergeCell ref="U5:Y5"/>
    <mergeCell ref="B21:B23"/>
    <mergeCell ref="C21:C23"/>
    <mergeCell ref="D21:D23"/>
    <mergeCell ref="E21:E23"/>
    <mergeCell ref="F21:J21"/>
    <mergeCell ref="K21:O21"/>
    <mergeCell ref="P21:T21"/>
    <mergeCell ref="U21:Y21"/>
    <mergeCell ref="Z21:AD21"/>
    <mergeCell ref="F22:J22"/>
    <mergeCell ref="K22:O22"/>
    <mergeCell ref="P22:T22"/>
    <mergeCell ref="U22:Y22"/>
    <mergeCell ref="Z22:AD22"/>
  </mergeCells>
  <phoneticPr fontId="8"/>
  <pageMargins left="0.75" right="0.75" top="1" bottom="1" header="0.51200000000000001" footer="0.51200000000000001"/>
  <pageSetup paperSize="9" scale="5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12-1-（１）幼稚園現況</vt:lpstr>
      <vt:lpstr>12-1-（２）児童・生徒数の推移</vt:lpstr>
      <vt:lpstr>12-1-（３）私立幼稚園・同類似施設園児補助金支給状況</vt:lpstr>
      <vt:lpstr>12-1-（４）入園料補助金支給状況</vt:lpstr>
      <vt:lpstr>12-1-（５）区立幼稚園</vt:lpstr>
      <vt:lpstr>12-1-（６,7）私立幼稚園</vt:lpstr>
      <vt:lpstr>'12-1-（６,7）私立幼稚園'!Print_Area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2024-06-22T06:15:51Z</cp:lastPrinted>
  <dcterms:created xsi:type="dcterms:W3CDTF">2002-09-29T08:19:46Z</dcterms:created>
  <dcterms:modified xsi:type="dcterms:W3CDTF">2026-05-07T07:12:08Z</dcterms:modified>
</cp:coreProperties>
</file>