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D90F482F-C20B-47EB-AEF8-784559BD0EAD}" xr6:coauthVersionLast="47" xr6:coauthVersionMax="47" xr10:uidLastSave="{00000000-0000-0000-0000-000000000000}"/>
  <bookViews>
    <workbookView xWindow="-120" yWindow="-120" windowWidth="29040" windowHeight="17520" tabRatio="836" xr2:uid="{00000000-000D-0000-FFFF-FFFF00000000}"/>
  </bookViews>
  <sheets>
    <sheet name="12-3-（１）図書館・コミュニティ図書室" sheetId="4" r:id="rId1"/>
    <sheet name="12-3-（２）資料保有数" sheetId="6" r:id="rId2"/>
    <sheet name="12-3-（３）図書館・図書室利用状況" sheetId="7" r:id="rId3"/>
    <sheet name="12-3-（４）すみだ郷土文化資料館" sheetId="9" r:id="rId4"/>
    <sheet name="12-3-（５）立花大正民家園" sheetId="12" r:id="rId5"/>
    <sheet name="12-3-（６）学校開放実施状況" sheetId="10" r:id="rId6"/>
    <sheet name="学校開放内訳" sheetId="11" r:id="rId7"/>
  </sheets>
  <definedNames>
    <definedName name="_xlnm.Print_Area" localSheetId="2">'12-3-（３）図書館・図書室利用状況'!$A$1:$T$27</definedName>
    <definedName name="_xlnm.Print_Area" localSheetId="6">学校開放内訳!$A$1:$Q$46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7" l="1"/>
  <c r="T23" i="7" l="1"/>
  <c r="S23" i="7"/>
  <c r="R23" i="7"/>
  <c r="Q23" i="7"/>
  <c r="P23" i="7"/>
  <c r="O23" i="7"/>
  <c r="N23" i="7"/>
  <c r="M23" i="7"/>
  <c r="K23" i="7"/>
  <c r="I23" i="7"/>
  <c r="H23" i="7"/>
  <c r="L23" i="7"/>
  <c r="G24" i="7" l="1"/>
  <c r="G23" i="7"/>
  <c r="F24" i="7" l="1"/>
  <c r="F23" i="7"/>
  <c r="E24" i="7" l="1"/>
  <c r="D24" i="7"/>
  <c r="C24" i="7"/>
  <c r="E23" i="7"/>
  <c r="D23" i="7"/>
  <c r="C23" i="7"/>
  <c r="L10" i="6"/>
  <c r="K6" i="6"/>
  <c r="J6" i="6"/>
  <c r="I6" i="6"/>
  <c r="H6" i="6"/>
  <c r="G6" i="6"/>
  <c r="F6" i="6"/>
  <c r="E6" i="6"/>
  <c r="D6" i="6"/>
  <c r="K12" i="6"/>
  <c r="J12" i="6"/>
  <c r="I12" i="6"/>
  <c r="H12" i="6"/>
  <c r="G12" i="6"/>
  <c r="F12" i="6"/>
  <c r="E12" i="6"/>
  <c r="L11" i="6"/>
  <c r="L9" i="6"/>
  <c r="L7" i="6"/>
  <c r="D12" i="6"/>
  <c r="L12" i="6" l="1"/>
  <c r="L6" i="6"/>
  <c r="L8" i="6" s="1"/>
</calcChain>
</file>

<file path=xl/sharedStrings.xml><?xml version="1.0" encoding="utf-8"?>
<sst xmlns="http://schemas.openxmlformats.org/spreadsheetml/2006/main" count="304" uniqueCount="178">
  <si>
    <t>緑小</t>
  </si>
  <si>
    <t>柳島小</t>
  </si>
  <si>
    <t>第一寺島小</t>
  </si>
  <si>
    <t>外手小</t>
  </si>
  <si>
    <t>第二寺島小</t>
  </si>
  <si>
    <t>押上小</t>
  </si>
  <si>
    <t>二葉小</t>
  </si>
  <si>
    <t>第三寺島小</t>
  </si>
  <si>
    <t>八広小</t>
  </si>
  <si>
    <t>錦糸小</t>
  </si>
  <si>
    <t>曳舟小</t>
  </si>
  <si>
    <t>隅田小</t>
  </si>
  <si>
    <t>中和小</t>
  </si>
  <si>
    <t>立花吾嬬の森小</t>
  </si>
  <si>
    <t>言問小</t>
  </si>
  <si>
    <t>第三吾嬬小</t>
  </si>
  <si>
    <t>中川小</t>
  </si>
  <si>
    <t>小梅小</t>
  </si>
  <si>
    <t>第四吾嬬小</t>
  </si>
  <si>
    <t>東吾嬬小</t>
  </si>
  <si>
    <t>墨田中</t>
  </si>
  <si>
    <t>竪川中</t>
  </si>
  <si>
    <t>吾嬬第二中</t>
  </si>
  <si>
    <t>本所中</t>
  </si>
  <si>
    <t>錦糸中</t>
  </si>
  <si>
    <t>寺島中</t>
  </si>
  <si>
    <t>両国中</t>
  </si>
  <si>
    <t>文花中</t>
  </si>
  <si>
    <t>旧隅田小</t>
  </si>
  <si>
    <t>名称</t>
  </si>
  <si>
    <t>所在地</t>
  </si>
  <si>
    <t>開設年月日</t>
  </si>
  <si>
    <t>敷地</t>
  </si>
  <si>
    <t>建物</t>
  </si>
  <si>
    <t>－</t>
  </si>
  <si>
    <t>緑2－24－5</t>
  </si>
  <si>
    <t>立花6－8－1－101</t>
  </si>
  <si>
    <t>八広5－10－1－104</t>
  </si>
  <si>
    <t>緑図書館</t>
    <rPh sb="1" eb="4">
      <t>トショカン</t>
    </rPh>
    <phoneticPr fontId="3"/>
  </si>
  <si>
    <t>立花図書館</t>
    <rPh sb="2" eb="5">
      <t>トショカン</t>
    </rPh>
    <phoneticPr fontId="3"/>
  </si>
  <si>
    <t>八広図書館</t>
    <rPh sb="2" eb="5">
      <t>トショカン</t>
    </rPh>
    <phoneticPr fontId="3"/>
  </si>
  <si>
    <t>東駒形ｺﾐｭﾆﾃｨ会館</t>
  </si>
  <si>
    <t>東駒形4－14－1</t>
  </si>
  <si>
    <t>梅若橋ｺﾐｭﾆﾃｨ会館</t>
  </si>
  <si>
    <t>堤通2－9－1</t>
  </si>
  <si>
    <t>横川ｺﾐｭﾆﾃｨ会館</t>
  </si>
  <si>
    <t>横川5－9－1</t>
  </si>
  <si>
    <t>区分</t>
  </si>
  <si>
    <t>緑</t>
  </si>
  <si>
    <t>計</t>
  </si>
  <si>
    <t>一般図書</t>
  </si>
  <si>
    <t>児童図書</t>
  </si>
  <si>
    <t>図書資料（冊）</t>
    <rPh sb="0" eb="2">
      <t>トショ</t>
    </rPh>
    <rPh sb="2" eb="4">
      <t>シリョウ</t>
    </rPh>
    <rPh sb="5" eb="6">
      <t>サツ</t>
    </rPh>
    <phoneticPr fontId="3"/>
  </si>
  <si>
    <t>視聴覚資料（点）</t>
    <rPh sb="0" eb="3">
      <t>シチョウカク</t>
    </rPh>
    <rPh sb="3" eb="5">
      <t>シリョウ</t>
    </rPh>
    <rPh sb="6" eb="7">
      <t>テン</t>
    </rPh>
    <phoneticPr fontId="3"/>
  </si>
  <si>
    <t>個人</t>
  </si>
  <si>
    <t>団体</t>
  </si>
  <si>
    <t>貸出登録者</t>
  </si>
  <si>
    <t>対面朗読</t>
  </si>
  <si>
    <t>利用者</t>
  </si>
  <si>
    <t>朗読時間</t>
  </si>
  <si>
    <t>資料の宅配</t>
    <rPh sb="3" eb="5">
      <t>タクハイ</t>
    </rPh>
    <phoneticPr fontId="3"/>
  </si>
  <si>
    <t>資料の郵送</t>
    <rPh sb="3" eb="5">
      <t>ユウソウ</t>
    </rPh>
    <phoneticPr fontId="3"/>
  </si>
  <si>
    <t>施設内容</t>
  </si>
  <si>
    <t>延床</t>
  </si>
  <si>
    <t>向島2-3-5</t>
  </si>
  <si>
    <t>展示室、研修室、収蔵庫、特別収蔵庫</t>
  </si>
  <si>
    <t>一般開放校</t>
  </si>
  <si>
    <t>学校名</t>
  </si>
  <si>
    <t>施設数（延）</t>
    <rPh sb="4" eb="5">
      <t>ノ</t>
    </rPh>
    <phoneticPr fontId="3"/>
  </si>
  <si>
    <t>開放日数（延）</t>
    <rPh sb="2" eb="4">
      <t>ニッスウ</t>
    </rPh>
    <rPh sb="5" eb="6">
      <t>ノ</t>
    </rPh>
    <phoneticPr fontId="3"/>
  </si>
  <si>
    <t>利用人数（延）</t>
    <rPh sb="2" eb="4">
      <t>ニンズウ</t>
    </rPh>
    <rPh sb="5" eb="6">
      <t>ノ</t>
    </rPh>
    <phoneticPr fontId="3"/>
  </si>
  <si>
    <t>社教団体への開放数（人）</t>
    <rPh sb="2" eb="4">
      <t>ダンタイ</t>
    </rPh>
    <rPh sb="6" eb="8">
      <t>カイホウ</t>
    </rPh>
    <rPh sb="8" eb="9">
      <t>スウ</t>
    </rPh>
    <rPh sb="10" eb="11">
      <t>ニン</t>
    </rPh>
    <phoneticPr fontId="3"/>
  </si>
  <si>
    <t>業平小</t>
  </si>
  <si>
    <t>両国小</t>
  </si>
  <si>
    <t>横川小</t>
  </si>
  <si>
    <t>菊川小</t>
  </si>
  <si>
    <t>社教団体への開放数(人)</t>
    <rPh sb="2" eb="4">
      <t>ダンタイ</t>
    </rPh>
    <rPh sb="6" eb="8">
      <t>カイホウ</t>
    </rPh>
    <rPh sb="8" eb="9">
      <t>スウ</t>
    </rPh>
    <rPh sb="10" eb="11">
      <t>ヒト</t>
    </rPh>
    <phoneticPr fontId="3"/>
  </si>
  <si>
    <t>立花6－13－17</t>
  </si>
  <si>
    <t>面積(㎡)</t>
    <rPh sb="0" eb="2">
      <t>メンセキ</t>
    </rPh>
    <phoneticPr fontId="3"/>
  </si>
  <si>
    <t>（2）  資料保有数</t>
    <rPh sb="5" eb="7">
      <t>シリョウ</t>
    </rPh>
    <rPh sb="7" eb="9">
      <t>ホユウ</t>
    </rPh>
    <rPh sb="9" eb="10">
      <t>スウ</t>
    </rPh>
    <phoneticPr fontId="3"/>
  </si>
  <si>
    <t>（3）  図書館・図書室利用状況</t>
    <rPh sb="5" eb="8">
      <t>トショカン</t>
    </rPh>
    <rPh sb="9" eb="11">
      <t>トショ</t>
    </rPh>
    <rPh sb="11" eb="12">
      <t>シツ</t>
    </rPh>
    <rPh sb="12" eb="14">
      <t>リヨウ</t>
    </rPh>
    <rPh sb="14" eb="16">
      <t>ジョウキョウ</t>
    </rPh>
    <phoneticPr fontId="3"/>
  </si>
  <si>
    <t>（注）1　「建物」面積には、管理人室を含む。</t>
    <rPh sb="1" eb="2">
      <t>チュウ</t>
    </rPh>
    <rPh sb="6" eb="8">
      <t>タテモノ</t>
    </rPh>
    <rPh sb="9" eb="11">
      <t>メンセキ</t>
    </rPh>
    <rPh sb="14" eb="17">
      <t>カンリニン</t>
    </rPh>
    <rPh sb="17" eb="18">
      <t>シツ</t>
    </rPh>
    <rPh sb="19" eb="20">
      <t>フク</t>
    </rPh>
    <phoneticPr fontId="3"/>
  </si>
  <si>
    <t>（1）  図書館・図書室</t>
    <rPh sb="5" eb="8">
      <t>トショカン</t>
    </rPh>
    <rPh sb="9" eb="12">
      <t>トショシツ</t>
    </rPh>
    <phoneticPr fontId="3"/>
  </si>
  <si>
    <t xml:space="preserve">      3  平成23年3月11日の東日本大震災により平成23年12月末日まで復旧工事のため休園した。</t>
    <rPh sb="29" eb="31">
      <t>ヘイセイ</t>
    </rPh>
    <rPh sb="33" eb="34">
      <t>ネン</t>
    </rPh>
    <rPh sb="48" eb="49">
      <t>ヤス</t>
    </rPh>
    <phoneticPr fontId="3"/>
  </si>
  <si>
    <t>押上2－12－7－111</t>
    <rPh sb="0" eb="2">
      <t>オシアゲ</t>
    </rPh>
    <phoneticPr fontId="3"/>
  </si>
  <si>
    <t>貸出点数</t>
    <rPh sb="2" eb="3">
      <t>テン</t>
    </rPh>
    <phoneticPr fontId="3"/>
  </si>
  <si>
    <t>面積(㎡)</t>
    <phoneticPr fontId="3"/>
  </si>
  <si>
    <t>敷地</t>
    <phoneticPr fontId="3"/>
  </si>
  <si>
    <t>建物</t>
    <phoneticPr fontId="3"/>
  </si>
  <si>
    <t>ひきふね図書館</t>
    <rPh sb="4" eb="7">
      <t>トショカン</t>
    </rPh>
    <phoneticPr fontId="3"/>
  </si>
  <si>
    <t>京島1－36－5</t>
    <rPh sb="0" eb="2">
      <t>キョウジマ</t>
    </rPh>
    <phoneticPr fontId="3"/>
  </si>
  <si>
    <t>立花</t>
    <rPh sb="0" eb="2">
      <t>タチバナ</t>
    </rPh>
    <phoneticPr fontId="3"/>
  </si>
  <si>
    <t>八広</t>
    <rPh sb="0" eb="2">
      <t>ヤヒロ</t>
    </rPh>
    <phoneticPr fontId="3"/>
  </si>
  <si>
    <t>所　在　地</t>
    <phoneticPr fontId="3"/>
  </si>
  <si>
    <t>面積(㎡)</t>
    <phoneticPr fontId="3"/>
  </si>
  <si>
    <t>備　　　　　考</t>
    <phoneticPr fontId="3"/>
  </si>
  <si>
    <t>所管課</t>
    <rPh sb="0" eb="2">
      <t>ショカン</t>
    </rPh>
    <rPh sb="2" eb="3">
      <t>カ</t>
    </rPh>
    <phoneticPr fontId="3"/>
  </si>
  <si>
    <t>タイトル</t>
    <phoneticPr fontId="3"/>
  </si>
  <si>
    <t>庶務課</t>
    <rPh sb="0" eb="2">
      <t>ショム</t>
    </rPh>
    <rPh sb="2" eb="3">
      <t>カ</t>
    </rPh>
    <phoneticPr fontId="3"/>
  </si>
  <si>
    <t>地域教育支援課</t>
    <rPh sb="0" eb="2">
      <t>チイキ</t>
    </rPh>
    <rPh sb="2" eb="4">
      <t>キョウイク</t>
    </rPh>
    <rPh sb="4" eb="6">
      <t>シエン</t>
    </rPh>
    <rPh sb="6" eb="7">
      <t>ガッカ</t>
    </rPh>
    <phoneticPr fontId="3"/>
  </si>
  <si>
    <t>情報資料コーナー面積82㎡</t>
    <rPh sb="0" eb="2">
      <t>ジョウホウ</t>
    </rPh>
    <rPh sb="2" eb="4">
      <t>シリョウ</t>
    </rPh>
    <rPh sb="8" eb="10">
      <t>メンセキ</t>
    </rPh>
    <phoneticPr fontId="3"/>
  </si>
  <si>
    <t>図書室面積611㎡</t>
    <rPh sb="0" eb="2">
      <t>トショ</t>
    </rPh>
    <rPh sb="2" eb="3">
      <t>シツ</t>
    </rPh>
    <rPh sb="3" eb="5">
      <t>メンセキ</t>
    </rPh>
    <phoneticPr fontId="3"/>
  </si>
  <si>
    <t>　　〃　　  544㎡</t>
    <phoneticPr fontId="3"/>
  </si>
  <si>
    <t>　　〃　 　 710㎡</t>
    <phoneticPr fontId="3"/>
  </si>
  <si>
    <t>（4）  すみだ郷土文化資料館</t>
    <rPh sb="8" eb="10">
      <t>キョウド</t>
    </rPh>
    <rPh sb="10" eb="12">
      <t>ブンカ</t>
    </rPh>
    <rPh sb="12" eb="14">
      <t>シリョウ</t>
    </rPh>
    <rPh sb="14" eb="15">
      <t>カン</t>
    </rPh>
    <phoneticPr fontId="3"/>
  </si>
  <si>
    <t>（5）  立花大正民家園（旧小山家住宅）</t>
    <rPh sb="5" eb="7">
      <t>タチバナ</t>
    </rPh>
    <rPh sb="7" eb="9">
      <t>タイショウ</t>
    </rPh>
    <rPh sb="9" eb="11">
      <t>ミンカ</t>
    </rPh>
    <rPh sb="11" eb="12">
      <t>エン</t>
    </rPh>
    <rPh sb="13" eb="14">
      <t>キュウ</t>
    </rPh>
    <rPh sb="14" eb="16">
      <t>コヤマ</t>
    </rPh>
    <rPh sb="16" eb="17">
      <t>イエ</t>
    </rPh>
    <rPh sb="17" eb="19">
      <t>ジュウタク</t>
    </rPh>
    <phoneticPr fontId="3"/>
  </si>
  <si>
    <t>（6）  学校開放実施状況</t>
    <rPh sb="5" eb="7">
      <t>ガッコウ</t>
    </rPh>
    <rPh sb="7" eb="9">
      <t>カイホウ</t>
    </rPh>
    <rPh sb="9" eb="11">
      <t>ジッシ</t>
    </rPh>
    <rPh sb="11" eb="13">
      <t>ジョウキョウ</t>
    </rPh>
    <phoneticPr fontId="3"/>
  </si>
  <si>
    <t>旧向島中</t>
  </si>
  <si>
    <t>（注）1　 貸出登録者数欄の(  )内の数値は､団体登録者数で外数｡</t>
    <rPh sb="1" eb="2">
      <t>チュウ</t>
    </rPh>
    <rPh sb="26" eb="28">
      <t>トウロク</t>
    </rPh>
    <rPh sb="28" eb="29">
      <t>シャ</t>
    </rPh>
    <rPh sb="29" eb="30">
      <t>スウ</t>
    </rPh>
    <rPh sb="31" eb="32">
      <t>ソト</t>
    </rPh>
    <rPh sb="32" eb="33">
      <t>スウ</t>
    </rPh>
    <phoneticPr fontId="3"/>
  </si>
  <si>
    <t>テープ・デイジー雑誌制作数</t>
    <rPh sb="10" eb="12">
      <t>セイサク</t>
    </rPh>
    <rPh sb="12" eb="13">
      <t>スウ</t>
    </rPh>
    <phoneticPr fontId="3"/>
  </si>
  <si>
    <t>点訳サー
ビス
(制作枚数）</t>
    <rPh sb="9" eb="11">
      <t>セイサク</t>
    </rPh>
    <rPh sb="11" eb="13">
      <t>マイスウ</t>
    </rPh>
    <phoneticPr fontId="3"/>
  </si>
  <si>
    <t>拡大写本サービス
（制作枚数）</t>
    <rPh sb="10" eb="12">
      <t>セイサク</t>
    </rPh>
    <rPh sb="12" eb="14">
      <t>マイスウ</t>
    </rPh>
    <phoneticPr fontId="3"/>
  </si>
  <si>
    <t>施設数（延）</t>
  </si>
  <si>
    <t>開放日数（延）</t>
  </si>
  <si>
    <t>利用人数（延）</t>
  </si>
  <si>
    <t>社教団体への開放数（人）</t>
  </si>
  <si>
    <t>ひきふね</t>
  </si>
  <si>
    <t>東駒形ｺﾐｭﾆﾃｨ</t>
  </si>
  <si>
    <t>梅若橋ｺﾐｭﾆﾃｨ</t>
  </si>
  <si>
    <t>横川ｺﾐｭﾆﾃｨ</t>
  </si>
  <si>
    <t>図書館</t>
    <rPh sb="0" eb="3">
      <t>トショカン</t>
    </rPh>
    <phoneticPr fontId="3"/>
  </si>
  <si>
    <t>会館図書室</t>
  </si>
  <si>
    <t>CD</t>
  </si>
  <si>
    <t>DVD</t>
  </si>
  <si>
    <t>ひきふね図書館</t>
  </si>
  <si>
    <t>緑図書館</t>
  </si>
  <si>
    <t>立花図書館</t>
  </si>
  <si>
    <t>八広図書館</t>
  </si>
  <si>
    <t>　　  2　利用件数は、有料使用団体数。</t>
    <rPh sb="6" eb="8">
      <t>リヨウ</t>
    </rPh>
    <rPh sb="8" eb="10">
      <t>ケンスウ</t>
    </rPh>
    <rPh sb="12" eb="14">
      <t>ユウリョウ</t>
    </rPh>
    <rPh sb="14" eb="16">
      <t>シヨウ</t>
    </rPh>
    <rPh sb="16" eb="18">
      <t>ダンタイ</t>
    </rPh>
    <rPh sb="18" eb="19">
      <t>スウ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</si>
  <si>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</si>
  <si>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</si>
  <si>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HS録音</t>
    <rPh sb="2" eb="4">
      <t>ロクオン</t>
    </rPh>
    <phoneticPr fontId="3"/>
  </si>
  <si>
    <t>（注）1　令和2年2月29日から5月31日まで及び令和3年4月28日から5月31日まで、新型コロナウイルス感染症拡大防止のため臨時休館した。</t>
    <rPh sb="1" eb="2">
      <t>チュウ</t>
    </rPh>
    <rPh sb="5" eb="7">
      <t>レイワ</t>
    </rPh>
    <rPh sb="8" eb="9">
      <t>ネン</t>
    </rPh>
    <rPh sb="10" eb="11">
      <t>ガツ</t>
    </rPh>
    <rPh sb="13" eb="14">
      <t>ヒ</t>
    </rPh>
    <rPh sb="17" eb="18">
      <t>ガツ</t>
    </rPh>
    <rPh sb="20" eb="21">
      <t>ヒ</t>
    </rPh>
    <rPh sb="23" eb="24">
      <t>オヨ</t>
    </rPh>
    <rPh sb="25" eb="27">
      <t>レイワ</t>
    </rPh>
    <rPh sb="28" eb="29">
      <t>ネン</t>
    </rPh>
    <rPh sb="30" eb="31">
      <t>ガツ</t>
    </rPh>
    <rPh sb="33" eb="34">
      <t>ヒ</t>
    </rPh>
    <rPh sb="37" eb="38">
      <t>ガツ</t>
    </rPh>
    <rPh sb="40" eb="41">
      <t>ヒ</t>
    </rPh>
    <rPh sb="44" eb="46">
      <t>シンガタ</t>
    </rPh>
    <rPh sb="53" eb="55">
      <t>カンセン</t>
    </rPh>
    <rPh sb="55" eb="56">
      <t>ショウ</t>
    </rPh>
    <rPh sb="56" eb="58">
      <t>カクダイ</t>
    </rPh>
    <rPh sb="58" eb="60">
      <t>ボウシ</t>
    </rPh>
    <rPh sb="63" eb="65">
      <t>リンジ</t>
    </rPh>
    <rPh sb="65" eb="67">
      <t>キュウカン</t>
    </rPh>
    <phoneticPr fontId="3"/>
  </si>
  <si>
    <t xml:space="preserve">      4　令和2年2月29日から5月31日まで及び令和3年4月27日から5月31日まで、新型コロナウイルス感染症拡大防止のため臨時休園した。</t>
    <rPh sb="58" eb="59">
      <t>ショウ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</si>
  <si>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</si>
  <si>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</si>
  <si>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令和２年度</t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</si>
  <si>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</si>
  <si>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</si>
  <si>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</si>
  <si>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すみだ共生社会</t>
    <rPh sb="3" eb="5">
      <t>キョウセイ</t>
    </rPh>
    <rPh sb="5" eb="7">
      <t>シャカイ</t>
    </rPh>
    <phoneticPr fontId="3"/>
  </si>
  <si>
    <t>推進センター</t>
    <rPh sb="0" eb="2">
      <t>スイシン</t>
    </rPh>
    <phoneticPr fontId="3"/>
  </si>
  <si>
    <t>すみだ共生社会推進センター</t>
    <rPh sb="3" eb="9">
      <t>キョウセイシャカイスイシン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</si>
  <si>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</si>
  <si>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</si>
  <si>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>-</t>
    <phoneticPr fontId="3"/>
  </si>
  <si>
    <t>座席数   43</t>
    <rPh sb="0" eb="3">
      <t>ザセキスウ</t>
    </rPh>
    <phoneticPr fontId="3"/>
  </si>
  <si>
    <t>座席数    7</t>
    <phoneticPr fontId="3"/>
  </si>
  <si>
    <t>桜堤中</t>
  </si>
  <si>
    <t>吾嬬立花中</t>
  </si>
  <si>
    <t>梅若小</t>
  </si>
  <si>
    <t>（注）1   すみだ共生社会推進センター：旧すみだ女性センター</t>
    <rPh sb="1" eb="2">
      <t>チュウ</t>
    </rPh>
    <rPh sb="10" eb="14">
      <t>キョウセイシャカイ</t>
    </rPh>
    <rPh sb="14" eb="16">
      <t>スイシン</t>
    </rPh>
    <rPh sb="21" eb="22">
      <t>キュウ</t>
    </rPh>
    <rPh sb="25" eb="27">
      <t>ジョセイ</t>
    </rPh>
    <phoneticPr fontId="3"/>
  </si>
  <si>
    <t>（注）2   すみだ女性センターは令和５年度までの施設名称。令和６年度からすみだ共生社会推進センターへ名称変更。</t>
    <rPh sb="1" eb="2">
      <t>チュウ</t>
    </rPh>
    <rPh sb="10" eb="12">
      <t>ジョセイ</t>
    </rPh>
    <rPh sb="17" eb="19">
      <t>レイワ</t>
    </rPh>
    <rPh sb="20" eb="22">
      <t>ネンド</t>
    </rPh>
    <rPh sb="25" eb="27">
      <t>シセツ</t>
    </rPh>
    <rPh sb="27" eb="29">
      <t>メイショウ</t>
    </rPh>
    <rPh sb="30" eb="32">
      <t>レイワ</t>
    </rPh>
    <rPh sb="33" eb="35">
      <t>ネンド</t>
    </rPh>
    <rPh sb="40" eb="46">
      <t>キョウセイシャカイスイシン</t>
    </rPh>
    <rPh sb="51" eb="53">
      <t>メイショウ</t>
    </rPh>
    <rPh sb="53" eb="55">
      <t>ヘンコウ</t>
    </rPh>
    <phoneticPr fontId="3"/>
  </si>
  <si>
    <t>ひきふね図書館</t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</si>
  <si>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</si>
  <si>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貸出登録者（個人・団体）</t>
    <phoneticPr fontId="3"/>
  </si>
  <si>
    <t>入館者数（人）</t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</si>
  <si>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</si>
  <si>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</si>
  <si>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</si>
  <si>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 xml:space="preserve">      5　令和5年11月20日から令和6年1月19日までブロック塀改修のため臨時休園した。</t>
    <rPh sb="20" eb="22">
      <t>レイワ</t>
    </rPh>
    <rPh sb="23" eb="24">
      <t>ネン</t>
    </rPh>
    <rPh sb="35" eb="36">
      <t>ベイ</t>
    </rPh>
    <rPh sb="36" eb="38">
      <t>カイシュウ</t>
    </rPh>
    <phoneticPr fontId="3"/>
  </si>
  <si>
    <t>利用状況(件)</t>
    <phoneticPr fontId="3"/>
  </si>
  <si>
    <t>所在地</t>
    <phoneticPr fontId="3"/>
  </si>
  <si>
    <t>開設年月日</t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</si>
  <si>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</si>
  <si>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令和６年度貸出点数</t>
    <phoneticPr fontId="3"/>
  </si>
  <si>
    <t>令和６年度　障　害　者　サ　ー　ビ　ス</t>
    <rPh sb="0" eb="2">
      <t>レイワ</t>
    </rPh>
    <rPh sb="3" eb="5">
      <t>ネンド</t>
    </rPh>
    <phoneticPr fontId="3"/>
  </si>
  <si>
    <r>
      <t xml:space="preserve">座席数  </t>
    </r>
    <r>
      <rPr>
        <sz val="11"/>
        <rFont val="ＭＳ Ｐゴシック"/>
        <family val="3"/>
        <charset val="128"/>
      </rPr>
      <t>255</t>
    </r>
    <phoneticPr fontId="3"/>
  </si>
  <si>
    <r>
      <t xml:space="preserve">　　〃　  </t>
    </r>
    <r>
      <rPr>
        <sz val="11"/>
        <rFont val="ＭＳ Ｐゴシック"/>
        <family val="3"/>
        <charset val="128"/>
      </rPr>
      <t>151</t>
    </r>
    <phoneticPr fontId="3"/>
  </si>
  <si>
    <r>
      <t xml:space="preserve">    〃     </t>
    </r>
    <r>
      <rPr>
        <sz val="11"/>
        <rFont val="ＭＳ Ｐゴシック"/>
        <family val="3"/>
        <charset val="128"/>
      </rPr>
      <t>66</t>
    </r>
    <phoneticPr fontId="3"/>
  </si>
  <si>
    <t>　　〃　   69､多目的ルーム（ホール126㎡・板の間48㎡・和室24畳）</t>
    <rPh sb="10" eb="13">
      <t>タモクテキ</t>
    </rPh>
    <rPh sb="25" eb="26">
      <t>イタ</t>
    </rPh>
    <rPh sb="27" eb="28">
      <t>マ</t>
    </rPh>
    <rPh sb="32" eb="34">
      <t>ワシツ</t>
    </rPh>
    <rPh sb="36" eb="37">
      <t>ジョウ</t>
    </rPh>
    <phoneticPr fontId="3"/>
  </si>
  <si>
    <r>
      <t xml:space="preserve">　　〃     </t>
    </r>
    <r>
      <rPr>
        <sz val="11"/>
        <rFont val="ＭＳ Ｐゴシック"/>
        <family val="3"/>
        <charset val="128"/>
      </rPr>
      <t>32</t>
    </r>
    <phoneticPr fontId="3"/>
  </si>
  <si>
    <r>
      <t xml:space="preserve">　　〃     </t>
    </r>
    <r>
      <rPr>
        <sz val="11"/>
        <rFont val="ＭＳ Ｐゴシック"/>
        <family val="3"/>
        <charset val="128"/>
      </rPr>
      <t>83</t>
    </r>
    <phoneticPr fontId="3"/>
  </si>
  <si>
    <r>
      <t>　　　　　東駒形・梅若橋コミュニティ会館及び</t>
    </r>
    <r>
      <rPr>
        <sz val="11"/>
        <rFont val="ＭＳ Ｐゴシック"/>
        <family val="3"/>
        <charset val="128"/>
      </rPr>
      <t>すみだ共生社会推進センターは、障害者サービスを行っていない。</t>
    </r>
    <rPh sb="20" eb="21">
      <t>オヨ</t>
    </rPh>
    <rPh sb="25" eb="27">
      <t>キョウセイ</t>
    </rPh>
    <rPh sb="27" eb="29">
      <t>シャカイ</t>
    </rPh>
    <rPh sb="29" eb="31">
      <t>スイシン</t>
    </rPh>
    <phoneticPr fontId="3"/>
  </si>
  <si>
    <t>令　和　６  年　度　　小　学　校　別　内　訳</t>
    <rPh sb="0" eb="1">
      <t>レイ</t>
    </rPh>
    <rPh sb="2" eb="3">
      <t>ワ</t>
    </rPh>
    <rPh sb="7" eb="8">
      <t>トシ</t>
    </rPh>
    <rPh sb="9" eb="10">
      <t>ド</t>
    </rPh>
    <rPh sb="12" eb="13">
      <t>ショウ</t>
    </rPh>
    <rPh sb="14" eb="15">
      <t>ガク</t>
    </rPh>
    <rPh sb="16" eb="17">
      <t>コウ</t>
    </rPh>
    <rPh sb="18" eb="19">
      <t>ベツ</t>
    </rPh>
    <rPh sb="20" eb="21">
      <t>ナイ</t>
    </rPh>
    <rPh sb="22" eb="23">
      <t>ヤク</t>
    </rPh>
    <phoneticPr fontId="1"/>
  </si>
  <si>
    <t>令　和　６  年　度　　中　学　校　別　内　訳</t>
    <rPh sb="0" eb="1">
      <t>レイ</t>
    </rPh>
    <rPh sb="2" eb="3">
      <t>ワ</t>
    </rPh>
    <rPh sb="7" eb="8">
      <t>トシ</t>
    </rPh>
    <rPh sb="9" eb="10">
      <t>ド</t>
    </rPh>
    <rPh sb="12" eb="13">
      <t>チュウ</t>
    </rPh>
    <rPh sb="14" eb="15">
      <t>ガク</t>
    </rPh>
    <rPh sb="16" eb="17">
      <t>コウ</t>
    </rPh>
    <rPh sb="18" eb="19">
      <t>ベツ</t>
    </rPh>
    <rPh sb="20" eb="21">
      <t>ナイ</t>
    </rPh>
    <rPh sb="22" eb="23">
      <t>ヤク</t>
    </rPh>
    <phoneticPr fontId="1"/>
  </si>
  <si>
    <t>令　和　６  年　度　　旧　学　校　施　設　別　内　訳</t>
    <rPh sb="0" eb="1">
      <t>レイ</t>
    </rPh>
    <rPh sb="2" eb="3">
      <t>ワ</t>
    </rPh>
    <rPh sb="7" eb="8">
      <t>トシ</t>
    </rPh>
    <rPh sb="9" eb="10">
      <t>ド</t>
    </rPh>
    <rPh sb="12" eb="13">
      <t>キュウ</t>
    </rPh>
    <rPh sb="14" eb="15">
      <t>ガク</t>
    </rPh>
    <rPh sb="16" eb="17">
      <t>コウ</t>
    </rPh>
    <rPh sb="18" eb="19">
      <t>シ</t>
    </rPh>
    <rPh sb="20" eb="21">
      <t>セツ</t>
    </rPh>
    <rPh sb="22" eb="23">
      <t>ベツ</t>
    </rPh>
    <rPh sb="24" eb="25">
      <t>ナイ</t>
    </rPh>
    <rPh sb="26" eb="27">
      <t>ヤク</t>
    </rPh>
    <phoneticPr fontId="1"/>
  </si>
  <si>
    <t>（注）2　令和4年9月5日から令和5年3月28日まで大規模修繕のため臨時休館した。</t>
    <rPh sb="1" eb="2">
      <t>チュウ</t>
    </rPh>
    <rPh sb="5" eb="7">
      <t>レイワ</t>
    </rPh>
    <rPh sb="8" eb="9">
      <t>ネン</t>
    </rPh>
    <rPh sb="10" eb="11">
      <t>ガツ</t>
    </rPh>
    <rPh sb="12" eb="13">
      <t>ヒ</t>
    </rPh>
    <rPh sb="15" eb="17">
      <t>レイワ</t>
    </rPh>
    <rPh sb="18" eb="19">
      <t>ネン</t>
    </rPh>
    <rPh sb="20" eb="21">
      <t>ガツ</t>
    </rPh>
    <rPh sb="23" eb="24">
      <t>ヒ</t>
    </rPh>
    <rPh sb="26" eb="29">
      <t>ダイキボ</t>
    </rPh>
    <rPh sb="29" eb="31">
      <t>シュウゼン</t>
    </rPh>
    <rPh sb="34" eb="36">
      <t>リンジ</t>
    </rPh>
    <rPh sb="36" eb="38">
      <t>キュウカン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</si>
</sst>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\(#,##0\)"/>
    <numFmt numFmtId="177" formatCode="#,##0_);[Red]\(#,##0\)"/>
    <numFmt numFmtId="178" formatCode="#,##0_ "/>
    <numFmt numFmtId="179" formatCode="&quot;－&quot;@&quot;－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Arial"/>
      <family val="2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6" fontId="1" fillId="0" borderId="0" applyFont="0" applyFill="0" applyBorder="0" applyAlignment="0" applyProtection="0"/>
  </cellStyleXfs>
  <cellXfs count="361">
    <xf numFmtId="0" fontId="0" fillId="0" borderId="0" xfId="0"/>
    <xf numFmtId="0" fontId="4" fillId="0" borderId="0" xfId="0" applyFont="1"/>
    <xf numFmtId="0" fontId="0" fillId="0" borderId="0" xfId="0" quotePrefix="1" applyAlignment="1">
      <alignment horizontal="right"/>
    </xf>
    <xf numFmtId="176" fontId="0" fillId="0" borderId="0" xfId="0" quotePrefix="1" applyNumberFormat="1" applyAlignment="1">
      <alignment horizontal="right"/>
    </xf>
    <xf numFmtId="179" fontId="4" fillId="0" borderId="0" xfId="0" applyNumberFormat="1" applyFont="1"/>
    <xf numFmtId="176" fontId="0" fillId="0" borderId="0" xfId="0" applyNumberFormat="1"/>
    <xf numFmtId="0" fontId="0" fillId="0" borderId="44" xfId="0" applyBorder="1"/>
    <xf numFmtId="0" fontId="0" fillId="0" borderId="0" xfId="0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25" xfId="0" applyBorder="1"/>
    <xf numFmtId="176" fontId="0" fillId="0" borderId="0" xfId="0" applyNumberFormat="1" applyAlignment="1">
      <alignment horizontal="right"/>
    </xf>
    <xf numFmtId="37" fontId="0" fillId="0" borderId="26" xfId="0" applyNumberFormat="1" applyBorder="1" applyAlignment="1">
      <alignment horizontal="center"/>
    </xf>
    <xf numFmtId="37" fontId="0" fillId="0" borderId="27" xfId="0" applyNumberFormat="1" applyBorder="1" applyAlignment="1">
      <alignment horizontal="center"/>
    </xf>
    <xf numFmtId="37" fontId="0" fillId="0" borderId="27" xfId="0" applyNumberFormat="1" applyBorder="1"/>
    <xf numFmtId="37" fontId="0" fillId="0" borderId="29" xfId="0" applyNumberFormat="1" applyBorder="1"/>
    <xf numFmtId="37" fontId="0" fillId="0" borderId="8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48" xfId="0" applyNumberFormat="1" applyBorder="1"/>
    <xf numFmtId="37" fontId="0" fillId="0" borderId="112" xfId="0" applyNumberFormat="1" applyBorder="1" applyAlignment="1">
      <alignment horizontal="center"/>
    </xf>
    <xf numFmtId="0" fontId="0" fillId="0" borderId="109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/>
    </xf>
    <xf numFmtId="176" fontId="0" fillId="0" borderId="56" xfId="0" applyNumberFormat="1" applyBorder="1" applyAlignment="1">
      <alignment shrinkToFit="1"/>
    </xf>
    <xf numFmtId="176" fontId="0" fillId="0" borderId="40" xfId="0" applyNumberFormat="1" applyBorder="1"/>
    <xf numFmtId="176" fontId="0" fillId="0" borderId="36" xfId="0" applyNumberFormat="1" applyBorder="1"/>
    <xf numFmtId="176" fontId="0" fillId="0" borderId="39" xfId="57" applyNumberFormat="1" applyFont="1" applyBorder="1" applyAlignment="1">
      <alignment horizontal="right"/>
    </xf>
    <xf numFmtId="176" fontId="0" fillId="0" borderId="0" xfId="57" applyNumberFormat="1" applyFont="1" applyAlignment="1">
      <alignment horizontal="right"/>
    </xf>
    <xf numFmtId="176" fontId="0" fillId="0" borderId="88" xfId="57" applyNumberFormat="1" applyFont="1" applyBorder="1" applyAlignment="1">
      <alignment horizontal="right"/>
    </xf>
    <xf numFmtId="176" fontId="0" fillId="0" borderId="77" xfId="57" applyNumberFormat="1" applyFont="1" applyBorder="1" applyAlignment="1">
      <alignment horizontal="right"/>
    </xf>
    <xf numFmtId="176" fontId="0" fillId="0" borderId="64" xfId="0" applyNumberFormat="1" applyBorder="1"/>
    <xf numFmtId="176" fontId="0" fillId="0" borderId="114" xfId="57" applyNumberFormat="1" applyFont="1" applyBorder="1" applyAlignment="1">
      <alignment horizontal="right"/>
    </xf>
    <xf numFmtId="176" fontId="0" fillId="0" borderId="47" xfId="57" applyNumberFormat="1" applyFont="1" applyBorder="1" applyAlignment="1">
      <alignment horizontal="right"/>
    </xf>
    <xf numFmtId="176" fontId="0" fillId="0" borderId="0" xfId="56" applyNumberFormat="1" applyFont="1" applyFill="1" applyBorder="1" applyAlignment="1">
      <alignment horizontal="right"/>
    </xf>
    <xf numFmtId="176" fontId="0" fillId="0" borderId="0" xfId="0" applyNumberFormat="1" applyAlignment="1">
      <alignment shrinkToFit="1"/>
    </xf>
    <xf numFmtId="0" fontId="0" fillId="0" borderId="0" xfId="42" applyFont="1">
      <alignment vertical="center"/>
    </xf>
    <xf numFmtId="0" fontId="0" fillId="0" borderId="11" xfId="47" applyFont="1" applyBorder="1" applyAlignment="1">
      <alignment horizontal="center"/>
    </xf>
    <xf numFmtId="0" fontId="0" fillId="0" borderId="37" xfId="50" applyFont="1" applyBorder="1" applyAlignment="1">
      <alignment horizontal="center" shrinkToFit="1"/>
    </xf>
    <xf numFmtId="0" fontId="0" fillId="0" borderId="65" xfId="50" applyFont="1" applyBorder="1" applyAlignment="1">
      <alignment horizontal="center" shrinkToFit="1"/>
    </xf>
    <xf numFmtId="0" fontId="0" fillId="0" borderId="47" xfId="47" applyFont="1" applyBorder="1"/>
    <xf numFmtId="57" fontId="0" fillId="0" borderId="48" xfId="47" applyNumberFormat="1" applyFont="1" applyBorder="1" applyAlignment="1">
      <alignment horizontal="left"/>
    </xf>
    <xf numFmtId="0" fontId="0" fillId="0" borderId="48" xfId="47" applyFont="1" applyBorder="1"/>
    <xf numFmtId="4" fontId="0" fillId="0" borderId="48" xfId="47" applyNumberFormat="1" applyFont="1" applyBorder="1"/>
    <xf numFmtId="3" fontId="0" fillId="0" borderId="49" xfId="65" applyNumberFormat="1" applyFont="1" applyBorder="1"/>
    <xf numFmtId="3" fontId="0" fillId="0" borderId="120" xfId="65" applyNumberFormat="1" applyFont="1" applyBorder="1"/>
    <xf numFmtId="0" fontId="0" fillId="0" borderId="25" xfId="42" applyFont="1" applyBorder="1">
      <alignment vertical="center"/>
    </xf>
    <xf numFmtId="0" fontId="4" fillId="0" borderId="0" xfId="43" applyFont="1">
      <alignment vertical="center"/>
    </xf>
    <xf numFmtId="0" fontId="0" fillId="0" borderId="0" xfId="43" applyFont="1">
      <alignment vertical="center"/>
    </xf>
    <xf numFmtId="0" fontId="0" fillId="0" borderId="11" xfId="48" applyFont="1" applyBorder="1" applyAlignment="1">
      <alignment horizontal="center"/>
    </xf>
    <xf numFmtId="0" fontId="0" fillId="0" borderId="37" xfId="51" applyFont="1" applyBorder="1" applyAlignment="1">
      <alignment horizontal="center" shrinkToFit="1"/>
    </xf>
    <xf numFmtId="0" fontId="0" fillId="0" borderId="65" xfId="51" applyFont="1" applyBorder="1" applyAlignment="1">
      <alignment horizontal="center" shrinkToFit="1"/>
    </xf>
    <xf numFmtId="0" fontId="0" fillId="0" borderId="47" xfId="48" applyFont="1" applyBorder="1"/>
    <xf numFmtId="4" fontId="0" fillId="0" borderId="48" xfId="48" applyNumberFormat="1" applyFont="1" applyBorder="1"/>
    <xf numFmtId="0" fontId="0" fillId="0" borderId="48" xfId="48" applyFont="1" applyBorder="1"/>
    <xf numFmtId="0" fontId="0" fillId="0" borderId="49" xfId="66" applyFont="1" applyBorder="1" applyAlignment="1">
      <alignment horizontal="right"/>
    </xf>
    <xf numFmtId="0" fontId="0" fillId="0" borderId="120" xfId="66" applyFont="1" applyBorder="1" applyAlignment="1">
      <alignment horizontal="right"/>
    </xf>
    <xf numFmtId="57" fontId="0" fillId="0" borderId="0" xfId="43" applyNumberFormat="1" applyFont="1" applyAlignment="1">
      <alignment horizontal="left"/>
    </xf>
    <xf numFmtId="4" fontId="0" fillId="0" borderId="0" xfId="43" applyNumberFormat="1" applyFont="1">
      <alignment vertical="center"/>
    </xf>
    <xf numFmtId="0" fontId="0" fillId="0" borderId="25" xfId="43" applyFont="1" applyBorder="1">
      <alignment vertical="center"/>
    </xf>
    <xf numFmtId="0" fontId="4" fillId="0" borderId="0" xfId="44" applyFont="1"/>
    <xf numFmtId="0" fontId="0" fillId="0" borderId="0" xfId="44" applyFont="1"/>
    <xf numFmtId="0" fontId="6" fillId="0" borderId="10" xfId="44" applyFont="1" applyBorder="1" applyAlignment="1">
      <alignment horizontal="right"/>
    </xf>
    <xf numFmtId="0" fontId="0" fillId="0" borderId="0" xfId="49" applyFont="1"/>
    <xf numFmtId="0" fontId="6" fillId="0" borderId="0" xfId="44" applyFont="1" applyAlignment="1">
      <alignment horizontal="right"/>
    </xf>
    <xf numFmtId="0" fontId="0" fillId="0" borderId="15" xfId="52" applyFont="1" applyBorder="1"/>
    <xf numFmtId="177" fontId="0" fillId="0" borderId="50" xfId="52" applyNumberFormat="1" applyFont="1" applyBorder="1"/>
    <xf numFmtId="177" fontId="0" fillId="0" borderId="10" xfId="56" applyNumberFormat="1" applyFont="1" applyFill="1" applyBorder="1"/>
    <xf numFmtId="177" fontId="0" fillId="0" borderId="76" xfId="56" applyNumberFormat="1" applyFont="1" applyFill="1" applyBorder="1"/>
    <xf numFmtId="177" fontId="0" fillId="0" borderId="95" xfId="56" applyNumberFormat="1" applyFont="1" applyFill="1" applyBorder="1"/>
    <xf numFmtId="177" fontId="0" fillId="0" borderId="44" xfId="0" applyNumberFormat="1" applyBorder="1"/>
    <xf numFmtId="177" fontId="0" fillId="0" borderId="0" xfId="0" applyNumberFormat="1"/>
    <xf numFmtId="0" fontId="0" fillId="0" borderId="0" xfId="44" quotePrefix="1" applyFont="1"/>
    <xf numFmtId="0" fontId="1" fillId="0" borderId="0" xfId="60"/>
    <xf numFmtId="0" fontId="1" fillId="0" borderId="0" xfId="0" applyFont="1"/>
    <xf numFmtId="38" fontId="1" fillId="0" borderId="0" xfId="56" applyFont="1" applyFill="1" applyBorder="1"/>
    <xf numFmtId="38" fontId="1" fillId="0" borderId="0" xfId="56" applyFont="1" applyFill="1" applyBorder="1" applyAlignment="1">
      <alignment horizontal="distributed" justifyLastLine="1"/>
    </xf>
    <xf numFmtId="3" fontId="1" fillId="0" borderId="0" xfId="60" applyNumberFormat="1"/>
    <xf numFmtId="38" fontId="1" fillId="0" borderId="0" xfId="60" applyNumberFormat="1"/>
    <xf numFmtId="177" fontId="1" fillId="0" borderId="0" xfId="60" applyNumberFormat="1"/>
    <xf numFmtId="176" fontId="1" fillId="0" borderId="0" xfId="63" applyNumberFormat="1"/>
    <xf numFmtId="0" fontId="1" fillId="0" borderId="0" xfId="61"/>
    <xf numFmtId="38" fontId="1" fillId="0" borderId="0" xfId="61" applyNumberFormat="1"/>
    <xf numFmtId="0" fontId="1" fillId="0" borderId="0" xfId="61" applyAlignment="1">
      <alignment vertical="center"/>
    </xf>
    <xf numFmtId="0" fontId="0" fillId="0" borderId="12" xfId="0" applyBorder="1"/>
    <xf numFmtId="0" fontId="0" fillId="0" borderId="53" xfId="0" applyBorder="1" applyAlignment="1">
      <alignment vertical="center"/>
    </xf>
    <xf numFmtId="57" fontId="0" fillId="0" borderId="41" xfId="0" applyNumberFormat="1" applyBorder="1" applyAlignment="1">
      <alignment horizontal="left" vertical="center"/>
    </xf>
    <xf numFmtId="0" fontId="0" fillId="0" borderId="41" xfId="0" applyBorder="1" applyAlignment="1">
      <alignment horizontal="right" vertical="center"/>
    </xf>
    <xf numFmtId="3" fontId="0" fillId="0" borderId="52" xfId="0" applyNumberFormat="1" applyBorder="1" applyAlignment="1">
      <alignment horizontal="right" vertical="center"/>
    </xf>
    <xf numFmtId="0" fontId="0" fillId="0" borderId="40" xfId="0" applyBorder="1" applyAlignment="1">
      <alignment vertical="center"/>
    </xf>
    <xf numFmtId="0" fontId="0" fillId="0" borderId="13" xfId="0" applyBorder="1"/>
    <xf numFmtId="0" fontId="0" fillId="0" borderId="17" xfId="0" applyBorder="1" applyAlignment="1">
      <alignment vertical="center"/>
    </xf>
    <xf numFmtId="57" fontId="0" fillId="0" borderId="18" xfId="0" applyNumberFormat="1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3" fontId="0" fillId="0" borderId="78" xfId="0" applyNumberFormat="1" applyBorder="1" applyAlignment="1">
      <alignment horizontal="right" vertical="center"/>
    </xf>
    <xf numFmtId="0" fontId="0" fillId="0" borderId="102" xfId="0" applyBorder="1" applyAlignment="1">
      <alignment vertical="center"/>
    </xf>
    <xf numFmtId="0" fontId="0" fillId="0" borderId="78" xfId="0" applyBorder="1" applyAlignment="1">
      <alignment horizontal="right" vertical="center"/>
    </xf>
    <xf numFmtId="0" fontId="25" fillId="0" borderId="102" xfId="0" applyFont="1" applyBorder="1" applyAlignment="1">
      <alignment vertical="center"/>
    </xf>
    <xf numFmtId="0" fontId="0" fillId="0" borderId="12" xfId="45" applyFont="1" applyBorder="1"/>
    <xf numFmtId="0" fontId="0" fillId="0" borderId="103" xfId="45" applyFont="1" applyBorder="1" applyAlignment="1">
      <alignment vertical="center"/>
    </xf>
    <xf numFmtId="57" fontId="0" fillId="0" borderId="41" xfId="45" applyNumberFormat="1" applyFont="1" applyBorder="1" applyAlignment="1">
      <alignment horizontal="left" vertical="center"/>
    </xf>
    <xf numFmtId="0" fontId="0" fillId="0" borderId="40" xfId="45" applyFont="1" applyBorder="1" applyAlignment="1">
      <alignment vertical="center"/>
    </xf>
    <xf numFmtId="0" fontId="0" fillId="0" borderId="13" xfId="45" applyFont="1" applyBorder="1"/>
    <xf numFmtId="0" fontId="0" fillId="0" borderId="17" xfId="45" applyFont="1" applyBorder="1" applyAlignment="1">
      <alignment vertical="center"/>
    </xf>
    <xf numFmtId="57" fontId="0" fillId="0" borderId="18" xfId="45" applyNumberFormat="1" applyFont="1" applyBorder="1" applyAlignment="1">
      <alignment horizontal="left" vertical="center"/>
    </xf>
    <xf numFmtId="0" fontId="0" fillId="0" borderId="102" xfId="45" applyFont="1" applyBorder="1" applyAlignment="1">
      <alignment vertical="center"/>
    </xf>
    <xf numFmtId="0" fontId="26" fillId="0" borderId="94" xfId="45" applyFont="1" applyBorder="1"/>
    <xf numFmtId="0" fontId="0" fillId="0" borderId="89" xfId="45" applyFont="1" applyBorder="1" applyAlignment="1">
      <alignment vertical="center"/>
    </xf>
    <xf numFmtId="57" fontId="0" fillId="0" borderId="48" xfId="0" applyNumberFormat="1" applyBorder="1" applyAlignment="1">
      <alignment horizontal="left"/>
    </xf>
    <xf numFmtId="0" fontId="0" fillId="0" borderId="64" xfId="0" applyBorder="1"/>
    <xf numFmtId="37" fontId="26" fillId="0" borderId="28" xfId="0" applyNumberFormat="1" applyFont="1" applyBorder="1"/>
    <xf numFmtId="37" fontId="26" fillId="0" borderId="111" xfId="0" applyNumberFormat="1" applyFont="1" applyBorder="1"/>
    <xf numFmtId="176" fontId="0" fillId="0" borderId="58" xfId="0" applyNumberForma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76" fontId="0" fillId="0" borderId="59" xfId="57" applyNumberFormat="1" applyFont="1" applyBorder="1"/>
    <xf numFmtId="176" fontId="0" fillId="0" borderId="117" xfId="57" applyNumberFormat="1" applyFont="1" applyBorder="1"/>
    <xf numFmtId="176" fontId="0" fillId="0" borderId="67" xfId="57" applyNumberFormat="1" applyFont="1" applyBorder="1"/>
    <xf numFmtId="176" fontId="0" fillId="0" borderId="113" xfId="57" applyNumberFormat="1" applyFont="1" applyBorder="1"/>
    <xf numFmtId="176" fontId="0" fillId="0" borderId="86" xfId="57" applyNumberFormat="1" applyFont="1" applyBorder="1" applyAlignment="1">
      <alignment horizontal="right"/>
    </xf>
    <xf numFmtId="176" fontId="0" fillId="0" borderId="113" xfId="57" applyNumberFormat="1" applyFont="1" applyBorder="1" applyAlignment="1">
      <alignment horizontal="right"/>
    </xf>
    <xf numFmtId="176" fontId="0" fillId="0" borderId="59" xfId="57" applyNumberFormat="1" applyFont="1" applyBorder="1" applyAlignment="1">
      <alignment horizontal="right"/>
    </xf>
    <xf numFmtId="176" fontId="0" fillId="0" borderId="62" xfId="57" applyNumberFormat="1" applyFont="1" applyBorder="1"/>
    <xf numFmtId="176" fontId="0" fillId="0" borderId="41" xfId="57" applyNumberFormat="1" applyFont="1" applyBorder="1"/>
    <xf numFmtId="176" fontId="0" fillId="0" borderId="52" xfId="57" applyNumberFormat="1" applyFont="1" applyBorder="1"/>
    <xf numFmtId="176" fontId="0" fillId="0" borderId="43" xfId="57" applyNumberFormat="1" applyFont="1" applyBorder="1"/>
    <xf numFmtId="176" fontId="0" fillId="0" borderId="42" xfId="57" applyNumberFormat="1" applyFont="1" applyBorder="1" applyAlignment="1">
      <alignment horizontal="right"/>
    </xf>
    <xf numFmtId="176" fontId="0" fillId="0" borderId="43" xfId="57" applyNumberFormat="1" applyFont="1" applyBorder="1" applyAlignment="1">
      <alignment horizontal="right"/>
    </xf>
    <xf numFmtId="176" fontId="0" fillId="0" borderId="41" xfId="57" applyNumberFormat="1" applyFont="1" applyBorder="1" applyAlignment="1">
      <alignment horizontal="right"/>
    </xf>
    <xf numFmtId="176" fontId="0" fillId="0" borderId="65" xfId="57" applyNumberFormat="1" applyFont="1" applyBorder="1"/>
    <xf numFmtId="176" fontId="0" fillId="0" borderId="37" xfId="57" applyNumberFormat="1" applyFont="1" applyBorder="1"/>
    <xf numFmtId="176" fontId="0" fillId="0" borderId="51" xfId="57" applyNumberFormat="1" applyFont="1" applyBorder="1"/>
    <xf numFmtId="176" fontId="0" fillId="0" borderId="39" xfId="57" applyNumberFormat="1" applyFont="1" applyBorder="1"/>
    <xf numFmtId="176" fontId="0" fillId="0" borderId="38" xfId="57" applyNumberFormat="1" applyFont="1" applyBorder="1" applyAlignment="1">
      <alignment horizontal="right"/>
    </xf>
    <xf numFmtId="176" fontId="0" fillId="0" borderId="37" xfId="57" applyNumberFormat="1" applyFont="1" applyBorder="1" applyAlignment="1">
      <alignment horizontal="right"/>
    </xf>
    <xf numFmtId="176" fontId="0" fillId="0" borderId="38" xfId="57" applyNumberFormat="1" applyFont="1" applyBorder="1" applyAlignment="1">
      <alignment horizontal="center" vertical="center"/>
    </xf>
    <xf numFmtId="176" fontId="0" fillId="0" borderId="37" xfId="57" applyNumberFormat="1" applyFont="1" applyBorder="1" applyAlignment="1">
      <alignment horizontal="center" vertical="center"/>
    </xf>
    <xf numFmtId="176" fontId="0" fillId="0" borderId="39" xfId="57" applyNumberFormat="1" applyFont="1" applyBorder="1" applyAlignment="1">
      <alignment horizontal="center" vertical="center"/>
    </xf>
    <xf numFmtId="176" fontId="0" fillId="0" borderId="42" xfId="57" applyNumberFormat="1" applyFont="1" applyBorder="1" applyAlignment="1">
      <alignment horizontal="center" vertical="center"/>
    </xf>
    <xf numFmtId="176" fontId="0" fillId="0" borderId="41" xfId="57" applyNumberFormat="1" applyFont="1" applyBorder="1" applyAlignment="1">
      <alignment horizontal="center" vertical="center"/>
    </xf>
    <xf numFmtId="176" fontId="0" fillId="0" borderId="43" xfId="57" applyNumberFormat="1" applyFont="1" applyBorder="1" applyAlignment="1">
      <alignment horizontal="center" vertical="center"/>
    </xf>
    <xf numFmtId="176" fontId="0" fillId="0" borderId="46" xfId="57" applyNumberFormat="1" applyFont="1" applyBorder="1" applyAlignment="1">
      <alignment horizontal="right"/>
    </xf>
    <xf numFmtId="176" fontId="0" fillId="0" borderId="119" xfId="57" applyNumberFormat="1" applyFont="1" applyBorder="1" applyAlignment="1">
      <alignment horizontal="right"/>
    </xf>
    <xf numFmtId="176" fontId="0" fillId="0" borderId="61" xfId="57" applyNumberFormat="1" applyFont="1" applyBorder="1" applyAlignment="1">
      <alignment horizontal="right"/>
    </xf>
    <xf numFmtId="176" fontId="0" fillId="0" borderId="31" xfId="57" applyNumberFormat="1" applyFont="1" applyBorder="1"/>
    <xf numFmtId="176" fontId="0" fillId="0" borderId="116" xfId="57" applyNumberFormat="1" applyFont="1" applyBorder="1"/>
    <xf numFmtId="176" fontId="0" fillId="0" borderId="118" xfId="57" applyNumberFormat="1" applyFont="1" applyBorder="1"/>
    <xf numFmtId="176" fontId="0" fillId="0" borderId="77" xfId="57" applyNumberFormat="1" applyFont="1" applyBorder="1"/>
    <xf numFmtId="176" fontId="0" fillId="0" borderId="88" xfId="57" applyNumberFormat="1" applyFont="1" applyBorder="1" applyAlignment="1">
      <alignment horizontal="center" vertical="center"/>
    </xf>
    <xf numFmtId="176" fontId="0" fillId="0" borderId="31" xfId="57" applyNumberFormat="1" applyFont="1" applyBorder="1" applyAlignment="1">
      <alignment horizontal="center" vertical="center"/>
    </xf>
    <xf numFmtId="176" fontId="0" fillId="0" borderId="77" xfId="57" applyNumberFormat="1" applyFont="1" applyBorder="1" applyAlignment="1">
      <alignment horizontal="center" vertical="center"/>
    </xf>
    <xf numFmtId="176" fontId="0" fillId="0" borderId="63" xfId="0" applyNumberFormat="1" applyBorder="1"/>
    <xf numFmtId="176" fontId="0" fillId="0" borderId="61" xfId="0" applyNumberFormat="1" applyBorder="1"/>
    <xf numFmtId="176" fontId="0" fillId="0" borderId="67" xfId="57" applyNumberFormat="1" applyFont="1" applyBorder="1" applyAlignment="1">
      <alignment horizontal="right"/>
    </xf>
    <xf numFmtId="176" fontId="0" fillId="0" borderId="59" xfId="56" applyNumberFormat="1" applyFont="1" applyFill="1" applyBorder="1" applyAlignment="1">
      <alignment horizontal="right"/>
    </xf>
    <xf numFmtId="176" fontId="0" fillId="0" borderId="115" xfId="56" applyNumberFormat="1" applyFont="1" applyFill="1" applyBorder="1" applyAlignment="1">
      <alignment horizontal="right"/>
    </xf>
    <xf numFmtId="176" fontId="0" fillId="0" borderId="48" xfId="0" applyNumberFormat="1" applyBorder="1"/>
    <xf numFmtId="176" fontId="0" fillId="0" borderId="100" xfId="0" applyNumberFormat="1" applyBorder="1"/>
    <xf numFmtId="176" fontId="0" fillId="0" borderId="104" xfId="56" applyNumberFormat="1" applyFont="1" applyFill="1" applyBorder="1" applyAlignment="1">
      <alignment horizontal="right"/>
    </xf>
    <xf numFmtId="176" fontId="0" fillId="0" borderId="48" xfId="56" applyNumberFormat="1" applyFont="1" applyFill="1" applyBorder="1" applyAlignment="1">
      <alignment horizontal="right"/>
    </xf>
    <xf numFmtId="176" fontId="0" fillId="0" borderId="112" xfId="56" applyNumberFormat="1" applyFont="1" applyFill="1" applyBorder="1" applyAlignment="1">
      <alignment horizontal="right"/>
    </xf>
    <xf numFmtId="0" fontId="0" fillId="0" borderId="121" xfId="51" applyFont="1" applyBorder="1" applyAlignment="1">
      <alignment horizontal="center" shrinkToFit="1"/>
    </xf>
    <xf numFmtId="0" fontId="0" fillId="0" borderId="122" xfId="66" applyFont="1" applyBorder="1" applyAlignment="1">
      <alignment horizontal="right"/>
    </xf>
    <xf numFmtId="176" fontId="0" fillId="0" borderId="56" xfId="0" applyNumberFormat="1" applyBorder="1" applyAlignment="1">
      <alignment horizontal="center"/>
    </xf>
    <xf numFmtId="176" fontId="0" fillId="0" borderId="119" xfId="0" applyNumberFormat="1" applyBorder="1"/>
    <xf numFmtId="176" fontId="0" fillId="0" borderId="100" xfId="57" applyNumberFormat="1" applyFont="1" applyBorder="1" applyAlignment="1">
      <alignment horizontal="right"/>
    </xf>
    <xf numFmtId="0" fontId="0" fillId="0" borderId="39" xfId="50" applyFont="1" applyBorder="1" applyAlignment="1">
      <alignment horizontal="center" shrinkToFit="1"/>
    </xf>
    <xf numFmtId="3" fontId="0" fillId="0" borderId="95" xfId="65" applyNumberFormat="1" applyFont="1" applyBorder="1"/>
    <xf numFmtId="57" fontId="0" fillId="0" borderId="48" xfId="48" applyNumberFormat="1" applyFont="1" applyBorder="1" applyAlignment="1">
      <alignment horizontal="center"/>
    </xf>
    <xf numFmtId="37" fontId="1" fillId="0" borderId="53" xfId="67" applyNumberFormat="1" applyBorder="1" applyAlignment="1">
      <alignment horizontal="right"/>
    </xf>
    <xf numFmtId="37" fontId="1" fillId="0" borderId="72" xfId="68" applyNumberFormat="1" applyBorder="1"/>
    <xf numFmtId="37" fontId="1" fillId="0" borderId="54" xfId="67" applyNumberFormat="1" applyBorder="1"/>
    <xf numFmtId="37" fontId="1" fillId="0" borderId="37" xfId="67" applyNumberFormat="1" applyBorder="1"/>
    <xf numFmtId="37" fontId="1" fillId="0" borderId="37" xfId="68" applyNumberFormat="1" applyBorder="1"/>
    <xf numFmtId="37" fontId="1" fillId="0" borderId="32" xfId="68" applyNumberFormat="1" applyBorder="1"/>
    <xf numFmtId="37" fontId="1" fillId="0" borderId="69" xfId="68" applyNumberFormat="1" applyBorder="1"/>
    <xf numFmtId="37" fontId="1" fillId="0" borderId="59" xfId="68" applyNumberFormat="1" applyBorder="1"/>
    <xf numFmtId="37" fontId="1" fillId="0" borderId="67" xfId="68" applyNumberFormat="1" applyBorder="1"/>
    <xf numFmtId="37" fontId="1" fillId="0" borderId="70" xfId="68" applyNumberFormat="1" applyBorder="1"/>
    <xf numFmtId="37" fontId="1" fillId="0" borderId="71" xfId="67" applyNumberFormat="1" applyBorder="1"/>
    <xf numFmtId="37" fontId="1" fillId="0" borderId="16" xfId="67" applyNumberFormat="1" applyBorder="1"/>
    <xf numFmtId="37" fontId="1" fillId="0" borderId="16" xfId="68" applyNumberFormat="1" applyBorder="1"/>
    <xf numFmtId="37" fontId="1" fillId="0" borderId="28" xfId="68" applyNumberFormat="1" applyBorder="1"/>
    <xf numFmtId="37" fontId="1" fillId="0" borderId="17" xfId="67" applyNumberFormat="1" applyBorder="1"/>
    <xf numFmtId="37" fontId="1" fillId="0" borderId="18" xfId="67" applyNumberFormat="1" applyBorder="1"/>
    <xf numFmtId="37" fontId="1" fillId="0" borderId="18" xfId="68" applyNumberFormat="1" applyBorder="1"/>
    <xf numFmtId="37" fontId="1" fillId="0" borderId="73" xfId="68" applyNumberFormat="1" applyBorder="1"/>
    <xf numFmtId="37" fontId="1" fillId="0" borderId="74" xfId="68" applyNumberFormat="1" applyBorder="1"/>
    <xf numFmtId="37" fontId="1" fillId="0" borderId="75" xfId="68" applyNumberFormat="1" applyBorder="1"/>
    <xf numFmtId="37" fontId="1" fillId="0" borderId="49" xfId="68" applyNumberFormat="1" applyBorder="1"/>
    <xf numFmtId="37" fontId="1" fillId="0" borderId="76" xfId="68" applyNumberFormat="1" applyBorder="1"/>
    <xf numFmtId="176" fontId="6" fillId="0" borderId="56" xfId="0" applyNumberFormat="1" applyFont="1" applyBorder="1"/>
    <xf numFmtId="176" fontId="6" fillId="0" borderId="57" xfId="0" applyNumberFormat="1" applyFont="1" applyBorder="1"/>
    <xf numFmtId="0" fontId="27" fillId="0" borderId="12" xfId="62" applyFont="1" applyBorder="1" applyAlignment="1">
      <alignment horizontal="distributed" vertical="center" justifyLastLine="1"/>
    </xf>
    <xf numFmtId="38" fontId="27" fillId="0" borderId="53" xfId="56" applyFont="1" applyFill="1" applyBorder="1"/>
    <xf numFmtId="38" fontId="27" fillId="0" borderId="41" xfId="56" applyFont="1" applyFill="1" applyBorder="1"/>
    <xf numFmtId="37" fontId="27" fillId="0" borderId="51" xfId="63" applyNumberFormat="1" applyFont="1" applyBorder="1"/>
    <xf numFmtId="0" fontId="27" fillId="0" borderId="14" xfId="62" applyFont="1" applyBorder="1" applyAlignment="1">
      <alignment horizontal="distributed" vertical="center" justifyLastLine="1"/>
    </xf>
    <xf numFmtId="38" fontId="27" fillId="0" borderId="54" xfId="56" applyFont="1" applyFill="1" applyBorder="1"/>
    <xf numFmtId="38" fontId="27" fillId="0" borderId="37" xfId="56" applyFont="1" applyFill="1" applyBorder="1"/>
    <xf numFmtId="38" fontId="27" fillId="0" borderId="78" xfId="63" applyNumberFormat="1" applyFont="1" applyBorder="1"/>
    <xf numFmtId="38" fontId="27" fillId="0" borderId="13" xfId="56" applyFont="1" applyFill="1" applyBorder="1" applyAlignment="1">
      <alignment horizontal="distributed" vertical="center" justifyLastLine="1"/>
    </xf>
    <xf numFmtId="38" fontId="27" fillId="0" borderId="17" xfId="56" applyFont="1" applyFill="1" applyBorder="1"/>
    <xf numFmtId="38" fontId="27" fillId="0" borderId="18" xfId="56" applyFont="1" applyFill="1" applyBorder="1"/>
    <xf numFmtId="38" fontId="27" fillId="0" borderId="12" xfId="56" applyFont="1" applyFill="1" applyBorder="1" applyAlignment="1">
      <alignment horizontal="distributed" vertical="center" justifyLastLine="1"/>
    </xf>
    <xf numFmtId="38" fontId="27" fillId="0" borderId="43" xfId="56" applyFont="1" applyFill="1" applyBorder="1"/>
    <xf numFmtId="0" fontId="27" fillId="0" borderId="13" xfId="62" applyFont="1" applyBorder="1" applyAlignment="1">
      <alignment horizontal="distributed" vertical="center" justifyLastLine="1"/>
    </xf>
    <xf numFmtId="37" fontId="27" fillId="0" borderId="19" xfId="63" applyNumberFormat="1" applyFont="1" applyBorder="1"/>
    <xf numFmtId="38" fontId="27" fillId="0" borderId="96" xfId="56" applyFont="1" applyFill="1" applyBorder="1" applyAlignment="1">
      <alignment horizontal="distributed" vertical="center" justifyLastLine="1"/>
    </xf>
    <xf numFmtId="38" fontId="27" fillId="0" borderId="52" xfId="63" applyNumberFormat="1" applyFont="1" applyBorder="1" applyAlignment="1">
      <alignment horizontal="right"/>
    </xf>
    <xf numFmtId="38" fontId="27" fillId="0" borderId="19" xfId="63" applyNumberFormat="1" applyFont="1" applyBorder="1"/>
    <xf numFmtId="37" fontId="27" fillId="0" borderId="78" xfId="63" applyNumberFormat="1" applyFont="1" applyBorder="1"/>
    <xf numFmtId="38" fontId="27" fillId="0" borderId="14" xfId="56" applyFont="1" applyFill="1" applyBorder="1" applyAlignment="1">
      <alignment horizontal="center" vertical="center" shrinkToFit="1"/>
    </xf>
    <xf numFmtId="38" fontId="27" fillId="0" borderId="20" xfId="56" applyFont="1" applyFill="1" applyBorder="1" applyAlignment="1">
      <alignment horizontal="distributed" vertical="center" justifyLastLine="1"/>
    </xf>
    <xf numFmtId="38" fontId="27" fillId="0" borderId="21" xfId="56" applyFont="1" applyFill="1" applyBorder="1"/>
    <xf numFmtId="38" fontId="27" fillId="0" borderId="22" xfId="56" applyFont="1" applyFill="1" applyBorder="1"/>
    <xf numFmtId="38" fontId="27" fillId="0" borderId="23" xfId="63" applyNumberFormat="1" applyFont="1" applyBorder="1"/>
    <xf numFmtId="38" fontId="27" fillId="0" borderId="44" xfId="56" applyFont="1" applyFill="1" applyBorder="1" applyAlignment="1">
      <alignment horizontal="center" shrinkToFit="1"/>
    </xf>
    <xf numFmtId="38" fontId="27" fillId="0" borderId="0" xfId="56" applyFont="1" applyFill="1" applyBorder="1"/>
    <xf numFmtId="38" fontId="27" fillId="0" borderId="0" xfId="63" applyNumberFormat="1" applyFont="1"/>
    <xf numFmtId="0" fontId="27" fillId="0" borderId="20" xfId="62" applyFont="1" applyBorder="1" applyAlignment="1">
      <alignment horizontal="distributed" vertical="center" justifyLastLine="1"/>
    </xf>
    <xf numFmtId="37" fontId="27" fillId="0" borderId="80" xfId="63" applyNumberFormat="1" applyFont="1" applyBorder="1"/>
    <xf numFmtId="38" fontId="27" fillId="0" borderId="80" xfId="63" applyNumberFormat="1" applyFont="1" applyBorder="1"/>
    <xf numFmtId="38" fontId="27" fillId="0" borderId="0" xfId="64" applyNumberFormat="1" applyFont="1"/>
    <xf numFmtId="0" fontId="27" fillId="0" borderId="0" xfId="59" applyFont="1"/>
    <xf numFmtId="38" fontId="27" fillId="0" borderId="0" xfId="59" applyNumberFormat="1" applyFont="1"/>
    <xf numFmtId="0" fontId="27" fillId="0" borderId="0" xfId="59" applyFont="1" applyAlignment="1">
      <alignment horizontal="distributed" justifyLastLine="1"/>
    </xf>
    <xf numFmtId="37" fontId="27" fillId="0" borderId="52" xfId="63" applyNumberFormat="1" applyFont="1" applyBorder="1"/>
    <xf numFmtId="38" fontId="27" fillId="0" borderId="14" xfId="56" applyFont="1" applyFill="1" applyBorder="1" applyAlignment="1">
      <alignment horizontal="distributed" vertical="center" justifyLastLine="1"/>
    </xf>
    <xf numFmtId="38" fontId="27" fillId="0" borderId="51" xfId="63" applyNumberFormat="1" applyFont="1" applyBorder="1"/>
    <xf numFmtId="38" fontId="27" fillId="0" borderId="97" xfId="56" applyFont="1" applyFill="1" applyBorder="1" applyAlignment="1">
      <alignment horizontal="distributed" vertical="center" justifyLastLine="1"/>
    </xf>
    <xf numFmtId="38" fontId="27" fillId="0" borderId="68" xfId="56" applyFont="1" applyFill="1" applyBorder="1"/>
    <xf numFmtId="38" fontId="27" fillId="0" borderId="45" xfId="56" applyFont="1" applyFill="1" applyBorder="1"/>
    <xf numFmtId="38" fontId="27" fillId="0" borderId="99" xfId="63" applyNumberFormat="1" applyFont="1" applyBorder="1"/>
    <xf numFmtId="38" fontId="27" fillId="0" borderId="23" xfId="63" applyNumberFormat="1" applyFont="1" applyBorder="1" applyAlignment="1">
      <alignment horizontal="right"/>
    </xf>
    <xf numFmtId="38" fontId="27" fillId="0" borderId="23" xfId="56" applyFont="1" applyFill="1" applyBorder="1"/>
    <xf numFmtId="0" fontId="27" fillId="0" borderId="0" xfId="0" applyFont="1"/>
    <xf numFmtId="38" fontId="27" fillId="0" borderId="0" xfId="56" applyFont="1" applyFill="1" applyBorder="1" applyAlignment="1">
      <alignment horizontal="distributed" justifyLastLine="1"/>
    </xf>
    <xf numFmtId="0" fontId="27" fillId="0" borderId="0" xfId="71" applyFont="1"/>
    <xf numFmtId="38" fontId="27" fillId="0" borderId="0" xfId="71" applyNumberFormat="1" applyFont="1"/>
    <xf numFmtId="0" fontId="27" fillId="0" borderId="98" xfId="71" applyFont="1" applyBorder="1"/>
    <xf numFmtId="0" fontId="27" fillId="0" borderId="44" xfId="70" applyFont="1" applyBorder="1"/>
    <xf numFmtId="0" fontId="27" fillId="0" borderId="0" xfId="70" applyFont="1"/>
    <xf numFmtId="178" fontId="27" fillId="0" borderId="80" xfId="63" applyNumberFormat="1" applyFont="1" applyBorder="1"/>
    <xf numFmtId="178" fontId="27" fillId="0" borderId="23" xfId="63" applyNumberFormat="1" applyFont="1" applyBorder="1"/>
    <xf numFmtId="38" fontId="27" fillId="0" borderId="44" xfId="56" applyFont="1" applyFill="1" applyBorder="1" applyAlignment="1">
      <alignment horizontal="distributed" justifyLastLine="1"/>
    </xf>
    <xf numFmtId="0" fontId="0" fillId="0" borderId="100" xfId="0" applyBorder="1" applyAlignment="1">
      <alignment shrinkToFit="1"/>
    </xf>
    <xf numFmtId="0" fontId="0" fillId="0" borderId="10" xfId="0" applyBorder="1" applyAlignment="1">
      <alignment shrinkToFit="1"/>
    </xf>
    <xf numFmtId="179" fontId="4" fillId="0" borderId="0" xfId="0" applyNumberFormat="1" applyFont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8" xfId="46" applyFont="1" applyBorder="1" applyAlignment="1">
      <alignment vertical="center"/>
    </xf>
    <xf numFmtId="0" fontId="0" fillId="0" borderId="79" xfId="46" applyFont="1" applyBorder="1" applyAlignment="1">
      <alignment vertical="center"/>
    </xf>
    <xf numFmtId="0" fontId="0" fillId="0" borderId="78" xfId="45" applyFont="1" applyBorder="1" applyAlignment="1">
      <alignment vertical="center"/>
    </xf>
    <xf numFmtId="0" fontId="0" fillId="0" borderId="79" xfId="45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24" xfId="0" applyBorder="1" applyAlignment="1">
      <alignment horizontal="distributed" vertical="center" justifyLastLine="1"/>
    </xf>
    <xf numFmtId="0" fontId="0" fillId="0" borderId="81" xfId="0" applyBorder="1" applyAlignment="1">
      <alignment horizontal="distributed" vertical="center" justifyLastLine="1"/>
    </xf>
    <xf numFmtId="0" fontId="0" fillId="0" borderId="8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52" xfId="53" applyFont="1" applyBorder="1" applyAlignment="1">
      <alignment horizontal="left" vertical="center"/>
    </xf>
    <xf numFmtId="0" fontId="25" fillId="0" borderId="62" xfId="53" applyFont="1" applyBorder="1" applyAlignment="1">
      <alignment horizontal="left" vertical="center"/>
    </xf>
    <xf numFmtId="0" fontId="0" fillId="0" borderId="84" xfId="0" applyBorder="1" applyAlignment="1">
      <alignment horizontal="distributed" vertical="center" justifyLastLine="1"/>
    </xf>
    <xf numFmtId="0" fontId="0" fillId="0" borderId="85" xfId="0" applyBorder="1" applyAlignment="1">
      <alignment horizontal="distributed" vertical="center" justifyLastLine="1"/>
    </xf>
    <xf numFmtId="0" fontId="0" fillId="0" borderId="104" xfId="0" applyBorder="1" applyAlignment="1">
      <alignment horizontal="distributed" vertical="center" justifyLastLine="1"/>
    </xf>
    <xf numFmtId="0" fontId="0" fillId="0" borderId="110" xfId="0" applyBorder="1" applyAlignment="1">
      <alignment horizontal="distributed" vertical="center" justifyLastLine="1"/>
    </xf>
    <xf numFmtId="0" fontId="0" fillId="0" borderId="60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76" fontId="0" fillId="0" borderId="55" xfId="0" applyNumberFormat="1" applyBorder="1" applyAlignment="1">
      <alignment horizontal="center"/>
    </xf>
    <xf numFmtId="176" fontId="0" fillId="0" borderId="56" xfId="0" applyNumberFormat="1" applyBorder="1" applyAlignment="1">
      <alignment horizontal="center"/>
    </xf>
    <xf numFmtId="176" fontId="0" fillId="0" borderId="57" xfId="0" applyNumberFormat="1" applyBorder="1" applyAlignment="1">
      <alignment horizontal="center"/>
    </xf>
    <xf numFmtId="176" fontId="0" fillId="0" borderId="39" xfId="0" applyNumberFormat="1" applyBorder="1" applyAlignment="1">
      <alignment horizontal="center" vertical="center" justifyLastLine="1"/>
    </xf>
    <xf numFmtId="176" fontId="0" fillId="0" borderId="77" xfId="0" applyNumberFormat="1" applyBorder="1" applyAlignment="1">
      <alignment horizontal="center" vertical="center" justifyLastLine="1"/>
    </xf>
    <xf numFmtId="176" fontId="25" fillId="0" borderId="37" xfId="0" applyNumberFormat="1" applyFont="1" applyBorder="1" applyAlignment="1">
      <alignment horizontal="center" vertical="center"/>
    </xf>
    <xf numFmtId="176" fontId="25" fillId="0" borderId="31" xfId="0" applyNumberFormat="1" applyFont="1" applyBorder="1" applyAlignment="1">
      <alignment horizontal="center" vertical="center"/>
    </xf>
    <xf numFmtId="176" fontId="25" fillId="0" borderId="51" xfId="0" applyNumberFormat="1" applyFont="1" applyBorder="1" applyAlignment="1">
      <alignment horizontal="center" vertical="center"/>
    </xf>
    <xf numFmtId="176" fontId="25" fillId="0" borderId="118" xfId="0" applyNumberFormat="1" applyFont="1" applyBorder="1" applyAlignment="1">
      <alignment horizontal="center" vertical="center"/>
    </xf>
    <xf numFmtId="176" fontId="0" fillId="0" borderId="90" xfId="0" applyNumberFormat="1" applyBorder="1" applyAlignment="1">
      <alignment horizontal="center" justifyLastLine="1"/>
    </xf>
    <xf numFmtId="176" fontId="0" fillId="0" borderId="91" xfId="0" applyNumberFormat="1" applyBorder="1" applyAlignment="1">
      <alignment horizontal="center" justifyLastLine="1"/>
    </xf>
    <xf numFmtId="176" fontId="25" fillId="0" borderId="39" xfId="0" applyNumberFormat="1" applyFont="1" applyBorder="1" applyAlignment="1">
      <alignment horizontal="center" vertical="center"/>
    </xf>
    <xf numFmtId="176" fontId="25" fillId="0" borderId="77" xfId="0" applyNumberFormat="1" applyFon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 justifyLastLine="1"/>
    </xf>
    <xf numFmtId="176" fontId="0" fillId="0" borderId="88" xfId="0" applyNumberFormat="1" applyBorder="1" applyAlignment="1">
      <alignment horizontal="center" vertical="center" justifyLastLine="1"/>
    </xf>
    <xf numFmtId="176" fontId="0" fillId="0" borderId="92" xfId="0" applyNumberFormat="1" applyBorder="1" applyAlignment="1">
      <alignment horizontal="center"/>
    </xf>
    <xf numFmtId="176" fontId="0" fillId="0" borderId="91" xfId="0" applyNumberFormat="1" applyBorder="1" applyAlignment="1">
      <alignment horizontal="center"/>
    </xf>
    <xf numFmtId="176" fontId="25" fillId="0" borderId="39" xfId="0" applyNumberFormat="1" applyFont="1" applyBorder="1" applyAlignment="1">
      <alignment vertical="center" wrapText="1"/>
    </xf>
    <xf numFmtId="176" fontId="25" fillId="0" borderId="77" xfId="0" applyNumberFormat="1" applyFont="1" applyBorder="1" applyAlignment="1">
      <alignment vertical="center" wrapText="1"/>
    </xf>
    <xf numFmtId="176" fontId="0" fillId="0" borderId="92" xfId="0" applyNumberFormat="1" applyBorder="1" applyAlignment="1">
      <alignment horizontal="center" justifyLastLine="1"/>
    </xf>
    <xf numFmtId="176" fontId="0" fillId="0" borderId="93" xfId="0" applyNumberFormat="1" applyBorder="1" applyAlignment="1">
      <alignment horizontal="center"/>
    </xf>
    <xf numFmtId="176" fontId="0" fillId="0" borderId="17" xfId="0" applyNumberFormat="1" applyBorder="1" applyAlignment="1">
      <alignment horizontal="center"/>
    </xf>
    <xf numFmtId="176" fontId="0" fillId="0" borderId="78" xfId="0" applyNumberFormat="1" applyBorder="1" applyAlignment="1">
      <alignment horizontal="center"/>
    </xf>
    <xf numFmtId="176" fontId="0" fillId="0" borderId="78" xfId="0" applyNumberFormat="1" applyBorder="1" applyAlignment="1">
      <alignment horizontal="distributed" justifyLastLine="1"/>
    </xf>
    <xf numFmtId="176" fontId="0" fillId="0" borderId="17" xfId="0" applyNumberFormat="1" applyBorder="1" applyAlignment="1">
      <alignment horizontal="distributed" justifyLastLine="1"/>
    </xf>
    <xf numFmtId="176" fontId="25" fillId="0" borderId="37" xfId="0" applyNumberFormat="1" applyFont="1" applyBorder="1" applyAlignment="1">
      <alignment horizontal="left" vertical="center" wrapText="1"/>
    </xf>
    <xf numFmtId="176" fontId="25" fillId="0" borderId="31" xfId="0" applyNumberFormat="1" applyFont="1" applyBorder="1" applyAlignment="1">
      <alignment horizontal="left" vertical="center" wrapText="1"/>
    </xf>
    <xf numFmtId="176" fontId="0" fillId="0" borderId="37" xfId="0" applyNumberFormat="1" applyBorder="1" applyAlignment="1">
      <alignment vertical="center" wrapText="1"/>
    </xf>
    <xf numFmtId="176" fontId="0" fillId="0" borderId="31" xfId="0" applyNumberFormat="1" applyBorder="1" applyAlignment="1">
      <alignment vertical="center" wrapText="1"/>
    </xf>
    <xf numFmtId="176" fontId="25" fillId="0" borderId="37" xfId="0" applyNumberFormat="1" applyFont="1" applyBorder="1" applyAlignment="1">
      <alignment vertical="center" wrapText="1"/>
    </xf>
    <xf numFmtId="176" fontId="25" fillId="0" borderId="31" xfId="0" applyNumberFormat="1" applyFont="1" applyBorder="1" applyAlignment="1">
      <alignment vertical="center" wrapText="1"/>
    </xf>
    <xf numFmtId="0" fontId="0" fillId="0" borderId="0" xfId="43" applyFont="1">
      <alignment vertical="center"/>
    </xf>
    <xf numFmtId="0" fontId="0" fillId="0" borderId="0" xfId="0" applyAlignment="1">
      <alignment vertical="center"/>
    </xf>
    <xf numFmtId="0" fontId="4" fillId="0" borderId="0" xfId="42" applyFont="1">
      <alignment vertical="center"/>
    </xf>
    <xf numFmtId="0" fontId="0" fillId="0" borderId="16" xfId="47" applyFont="1" applyBorder="1" applyAlignment="1">
      <alignment horizontal="center"/>
    </xf>
    <xf numFmtId="0" fontId="0" fillId="0" borderId="87" xfId="47" applyFont="1" applyBorder="1" applyAlignment="1">
      <alignment horizontal="center" vertical="center"/>
    </xf>
    <xf numFmtId="0" fontId="0" fillId="0" borderId="88" xfId="47" applyFont="1" applyBorder="1" applyAlignment="1">
      <alignment horizontal="center" vertical="center"/>
    </xf>
    <xf numFmtId="0" fontId="0" fillId="0" borderId="27" xfId="47" applyFont="1" applyBorder="1" applyAlignment="1">
      <alignment horizontal="center" vertical="center"/>
    </xf>
    <xf numFmtId="0" fontId="0" fillId="0" borderId="31" xfId="47" applyFont="1" applyBorder="1" applyAlignment="1">
      <alignment horizontal="center" vertical="center"/>
    </xf>
    <xf numFmtId="0" fontId="0" fillId="0" borderId="90" xfId="47" applyFont="1" applyBorder="1" applyAlignment="1">
      <alignment horizontal="center" justifyLastLine="1"/>
    </xf>
    <xf numFmtId="0" fontId="0" fillId="0" borderId="91" xfId="47" applyFont="1" applyBorder="1" applyAlignment="1">
      <alignment horizontal="center" justifyLastLine="1"/>
    </xf>
    <xf numFmtId="0" fontId="0" fillId="0" borderId="0" xfId="0"/>
    <xf numFmtId="0" fontId="0" fillId="0" borderId="16" xfId="48" applyFont="1" applyBorder="1" applyAlignment="1">
      <alignment horizontal="center"/>
    </xf>
    <xf numFmtId="0" fontId="0" fillId="0" borderId="87" xfId="48" applyFont="1" applyBorder="1" applyAlignment="1">
      <alignment horizontal="center" vertical="center"/>
    </xf>
    <xf numFmtId="0" fontId="0" fillId="0" borderId="88" xfId="48" applyFont="1" applyBorder="1" applyAlignment="1">
      <alignment horizontal="center" vertical="center"/>
    </xf>
    <xf numFmtId="0" fontId="0" fillId="0" borderId="27" xfId="48" applyFont="1" applyBorder="1" applyAlignment="1">
      <alignment horizontal="center" vertical="center"/>
    </xf>
    <xf numFmtId="0" fontId="0" fillId="0" borderId="31" xfId="48" applyFont="1" applyBorder="1" applyAlignment="1">
      <alignment horizontal="center" vertical="center"/>
    </xf>
    <xf numFmtId="0" fontId="0" fillId="0" borderId="90" xfId="48" applyFont="1" applyBorder="1" applyAlignment="1">
      <alignment horizontal="center"/>
    </xf>
    <xf numFmtId="0" fontId="0" fillId="0" borderId="91" xfId="48" applyFont="1" applyBorder="1" applyAlignment="1">
      <alignment horizontal="center"/>
    </xf>
    <xf numFmtId="0" fontId="0" fillId="24" borderId="90" xfId="52" applyFont="1" applyFill="1" applyBorder="1" applyAlignment="1">
      <alignment horizontal="center"/>
    </xf>
    <xf numFmtId="0" fontId="0" fillId="24" borderId="91" xfId="52" applyFont="1" applyFill="1" applyBorder="1" applyAlignment="1">
      <alignment horizontal="center"/>
    </xf>
    <xf numFmtId="0" fontId="0" fillId="0" borderId="54" xfId="52" applyFont="1" applyBorder="1" applyAlignment="1">
      <alignment horizontal="center" vertical="center" wrapText="1"/>
    </xf>
    <xf numFmtId="0" fontId="0" fillId="0" borderId="30" xfId="52" applyFont="1" applyBorder="1" applyAlignment="1">
      <alignment horizontal="center" vertical="center" wrapText="1"/>
    </xf>
    <xf numFmtId="0" fontId="0" fillId="0" borderId="37" xfId="52" applyFont="1" applyBorder="1" applyAlignment="1">
      <alignment horizontal="center" vertical="center" wrapText="1"/>
    </xf>
    <xf numFmtId="0" fontId="0" fillId="0" borderId="31" xfId="52" applyFont="1" applyBorder="1" applyAlignment="1">
      <alignment horizontal="center" vertical="center" wrapText="1"/>
    </xf>
    <xf numFmtId="0" fontId="0" fillId="0" borderId="39" xfId="52" applyFont="1" applyBorder="1" applyAlignment="1">
      <alignment horizontal="center" vertical="center" wrapText="1"/>
    </xf>
    <xf numFmtId="0" fontId="0" fillId="0" borderId="77" xfId="52" applyFont="1" applyBorder="1" applyAlignment="1">
      <alignment horizontal="center" vertical="center" wrapText="1"/>
    </xf>
    <xf numFmtId="0" fontId="0" fillId="0" borderId="94" xfId="52" applyFont="1" applyBorder="1" applyAlignment="1">
      <alignment horizontal="distributed" vertical="center" justifyLastLine="1"/>
    </xf>
    <xf numFmtId="0" fontId="0" fillId="0" borderId="81" xfId="52" applyFont="1" applyBorder="1" applyAlignment="1">
      <alignment horizontal="distributed" vertical="center" justifyLastLine="1"/>
    </xf>
    <xf numFmtId="0" fontId="0" fillId="0" borderId="38" xfId="52" applyFont="1" applyBorder="1" applyAlignment="1">
      <alignment horizontal="center" vertical="center" wrapText="1"/>
    </xf>
    <xf numFmtId="0" fontId="0" fillId="0" borderId="88" xfId="52" applyFont="1" applyBorder="1" applyAlignment="1">
      <alignment horizontal="center" vertical="center" wrapText="1"/>
    </xf>
    <xf numFmtId="0" fontId="0" fillId="24" borderId="92" xfId="52" applyFont="1" applyFill="1" applyBorder="1" applyAlignment="1">
      <alignment horizontal="center"/>
    </xf>
    <xf numFmtId="0" fontId="27" fillId="24" borderId="106" xfId="70" applyFont="1" applyFill="1" applyBorder="1" applyAlignment="1">
      <alignment horizontal="center"/>
    </xf>
    <xf numFmtId="0" fontId="27" fillId="24" borderId="98" xfId="70" applyFont="1" applyFill="1" applyBorder="1" applyAlignment="1">
      <alignment horizontal="center"/>
    </xf>
    <xf numFmtId="0" fontId="27" fillId="24" borderId="107" xfId="70" applyFont="1" applyFill="1" applyBorder="1" applyAlignment="1">
      <alignment horizontal="center"/>
    </xf>
    <xf numFmtId="0" fontId="27" fillId="0" borderId="82" xfId="70" applyFont="1" applyBorder="1" applyAlignment="1">
      <alignment horizontal="center" vertical="center" wrapText="1"/>
    </xf>
    <xf numFmtId="0" fontId="27" fillId="0" borderId="66" xfId="70" applyFont="1" applyBorder="1" applyAlignment="1">
      <alignment horizontal="center" vertical="center" wrapText="1"/>
    </xf>
    <xf numFmtId="0" fontId="27" fillId="0" borderId="46" xfId="59" applyFont="1" applyBorder="1" applyAlignment="1">
      <alignment horizontal="center" vertical="center" wrapText="1"/>
    </xf>
    <xf numFmtId="0" fontId="27" fillId="0" borderId="31" xfId="59" applyFont="1" applyBorder="1" applyAlignment="1">
      <alignment horizontal="center" vertical="center" wrapText="1"/>
    </xf>
    <xf numFmtId="0" fontId="27" fillId="0" borderId="61" xfId="59" applyFont="1" applyBorder="1" applyAlignment="1">
      <alignment vertical="center" wrapText="1"/>
    </xf>
    <xf numFmtId="0" fontId="27" fillId="0" borderId="77" xfId="59" applyFont="1" applyBorder="1" applyAlignment="1">
      <alignment vertical="center" wrapText="1"/>
    </xf>
    <xf numFmtId="0" fontId="27" fillId="0" borderId="0" xfId="70" applyFont="1" applyAlignment="1">
      <alignment vertical="center" wrapText="1"/>
    </xf>
    <xf numFmtId="0" fontId="27" fillId="0" borderId="24" xfId="70" applyFont="1" applyBorder="1" applyAlignment="1">
      <alignment horizontal="distributed" vertical="center" justifyLastLine="1"/>
    </xf>
    <xf numFmtId="0" fontId="27" fillId="0" borderId="81" xfId="70" applyFont="1" applyBorder="1" applyAlignment="1">
      <alignment horizontal="distributed" vertical="center" justifyLastLine="1"/>
    </xf>
    <xf numFmtId="0" fontId="27" fillId="0" borderId="108" xfId="70" applyFont="1" applyBorder="1" applyAlignment="1">
      <alignment vertical="center" wrapText="1"/>
    </xf>
    <xf numFmtId="0" fontId="27" fillId="0" borderId="77" xfId="70" applyFont="1" applyBorder="1" applyAlignment="1">
      <alignment vertical="center" wrapText="1"/>
    </xf>
    <xf numFmtId="0" fontId="27" fillId="0" borderId="27" xfId="70" applyFont="1" applyBorder="1" applyAlignment="1">
      <alignment horizontal="center" vertical="center" wrapText="1"/>
    </xf>
    <xf numFmtId="0" fontId="27" fillId="0" borderId="31" xfId="70" applyFont="1" applyBorder="1" applyAlignment="1">
      <alignment horizontal="center" vertical="center" wrapText="1"/>
    </xf>
    <xf numFmtId="0" fontId="27" fillId="0" borderId="94" xfId="59" applyFont="1" applyBorder="1" applyAlignment="1">
      <alignment horizontal="distributed" vertical="center" justifyLastLine="1"/>
    </xf>
    <xf numFmtId="0" fontId="27" fillId="0" borderId="81" xfId="59" applyFont="1" applyBorder="1" applyAlignment="1">
      <alignment horizontal="distributed" vertical="center" justifyLastLine="1"/>
    </xf>
    <xf numFmtId="0" fontId="27" fillId="0" borderId="105" xfId="59" applyFont="1" applyBorder="1" applyAlignment="1">
      <alignment horizontal="center" vertical="center" wrapText="1"/>
    </xf>
    <xf numFmtId="0" fontId="27" fillId="0" borderId="66" xfId="59" applyFont="1" applyBorder="1" applyAlignment="1">
      <alignment horizontal="center" vertical="center" wrapText="1"/>
    </xf>
    <xf numFmtId="0" fontId="27" fillId="24" borderId="106" xfId="59" applyFont="1" applyFill="1" applyBorder="1" applyAlignment="1">
      <alignment horizontal="center"/>
    </xf>
    <xf numFmtId="0" fontId="27" fillId="24" borderId="98" xfId="59" applyFont="1" applyFill="1" applyBorder="1" applyAlignment="1">
      <alignment horizontal="center"/>
    </xf>
    <xf numFmtId="0" fontId="27" fillId="24" borderId="107" xfId="59" applyFont="1" applyFill="1" applyBorder="1" applyAlignment="1">
      <alignment horizontal="center"/>
    </xf>
    <xf numFmtId="0" fontId="27" fillId="0" borderId="44" xfId="70" applyFont="1" applyBorder="1" applyAlignment="1">
      <alignment horizontal="distributed" vertical="center" justifyLastLine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メモ 2 2" xfId="55" xr:uid="{00000000-0005-0000-0000-00001D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56" xr:uid="{00000000-0005-0000-0000-000022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73" xr:uid="{00000000-0005-0000-0000-00002A000000}"/>
    <cellStyle name="入力" xfId="41" builtinId="20" customBuiltin="1"/>
    <cellStyle name="標準" xfId="0" builtinId="0"/>
    <cellStyle name="標準 2" xfId="58" xr:uid="{00000000-0005-0000-0000-00002D000000}"/>
    <cellStyle name="標準 3" xfId="69" xr:uid="{00000000-0005-0000-0000-00002E000000}"/>
    <cellStyle name="標準 4" xfId="72" xr:uid="{00000000-0005-0000-0000-00002F000000}"/>
    <cellStyle name="標準_（５）すみだ郷土文化資料館" xfId="42" xr:uid="{00000000-0005-0000-0000-000030000000}"/>
    <cellStyle name="標準_（６）立花大正民家園" xfId="43" xr:uid="{00000000-0005-0000-0000-000031000000}"/>
    <cellStyle name="標準_（７）学校開放実施状況_1" xfId="44" xr:uid="{00000000-0005-0000-0000-000032000000}"/>
    <cellStyle name="標準_11-３　社会教育" xfId="70" xr:uid="{00000000-0005-0000-0000-000033000000}"/>
    <cellStyle name="標準_11-３　社会教育 2" xfId="59" xr:uid="{00000000-0005-0000-0000-000034000000}"/>
    <cellStyle name="標準_11－3　社会教育　90～92" xfId="71" xr:uid="{00000000-0005-0000-0000-000035000000}"/>
    <cellStyle name="標準_11－3　社会教育　90～92 2" xfId="60" xr:uid="{00000000-0005-0000-0000-000036000000}"/>
    <cellStyle name="標準_11－3　社会教育　90～92_（１）図書館・コミュニティ図書室" xfId="45" xr:uid="{00000000-0005-0000-0000-000037000000}"/>
    <cellStyle name="標準_11－3　社会教育　90～92_（１）図書館・コミュニティ図書室_（１）図書館・コミュニティ図書室" xfId="46" xr:uid="{00000000-0005-0000-0000-000038000000}"/>
    <cellStyle name="標準_11－3　社会教育　90～92_（５）すみだ郷土文化資料館" xfId="47" xr:uid="{00000000-0005-0000-0000-000039000000}"/>
    <cellStyle name="標準_11－3　社会教育　90～92_（６）立花大正民家園" xfId="48" xr:uid="{00000000-0005-0000-0000-00003A000000}"/>
    <cellStyle name="標準_11－3　社会教育　90～92_（７）学校開放実施状況" xfId="49" xr:uid="{00000000-0005-0000-0000-00003B000000}"/>
    <cellStyle name="標準_11－3　社会教育　90～92_学校開放内訳_学校開放内訳 2" xfId="61" xr:uid="{00000000-0005-0000-0000-00003C000000}"/>
    <cellStyle name="標準_11-3　社会教育_（２）資料保有数_（２）資料保有数 2" xfId="67" xr:uid="{00000000-0005-0000-0000-00003D000000}"/>
    <cellStyle name="標準_11-3　社会教育_（３）図書館・図書室利用状況_（３）図書館・図書室利用状況 2" xfId="57" xr:uid="{00000000-0005-0000-0000-00003E000000}"/>
    <cellStyle name="標準_11-３　社会教育_（５）すみだ郷土文化資料館" xfId="50" xr:uid="{00000000-0005-0000-0000-00003F000000}"/>
    <cellStyle name="標準_11-３　社会教育_（６）立花大正民家園" xfId="51" xr:uid="{00000000-0005-0000-0000-000040000000}"/>
    <cellStyle name="標準_11-３　社会教育_（７）学校開放実施状況" xfId="52" xr:uid="{00000000-0005-0000-0000-000041000000}"/>
    <cellStyle name="標準_11-3　社会教育_学校開放内訳_学校開放内訳 2" xfId="62" xr:uid="{00000000-0005-0000-0000-000042000000}"/>
    <cellStyle name="標準_２０　社会教育 2" xfId="63" xr:uid="{00000000-0005-0000-0000-000043000000}"/>
    <cellStyle name="標準_２０　社会教育_（１）図書館・コミュニティ図書室" xfId="53" xr:uid="{00000000-0005-0000-0000-000044000000}"/>
    <cellStyle name="標準_２０　社会教育_（２）資料保有数_（２）資料保有数 2" xfId="68" xr:uid="{00000000-0005-0000-0000-000045000000}"/>
    <cellStyle name="標準_２０　社会教育_（５）すみだ郷土文化資料館_（５）すみだ郷土文化資料館 2" xfId="65" xr:uid="{00000000-0005-0000-0000-000046000000}"/>
    <cellStyle name="標準_２０　社会教育_（６）立花大正民家園_（６）立花大正民家園 2" xfId="66" xr:uid="{00000000-0005-0000-0000-000047000000}"/>
    <cellStyle name="標準_２０　社会教育_学校開放内訳_学校開放内訳 2" xfId="64" xr:uid="{00000000-0005-0000-0000-000048000000}"/>
    <cellStyle name="良い" xfId="54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3"/>
    <pageSetUpPr fitToPage="1"/>
  </sheetPr>
  <dimension ref="A1:H19"/>
  <sheetViews>
    <sheetView showGridLines="0" tabSelected="1" zoomScaleNormal="100" workbookViewId="0"/>
  </sheetViews>
  <sheetFormatPr defaultColWidth="9" defaultRowHeight="13.5" x14ac:dyDescent="0.15"/>
  <cols>
    <col min="2" max="2" width="19.875" customWidth="1"/>
    <col min="3" max="3" width="18.875" bestFit="1" customWidth="1"/>
    <col min="4" max="4" width="11.875" customWidth="1"/>
    <col min="5" max="6" width="12.5" customWidth="1"/>
    <col min="7" max="7" width="55.375" bestFit="1" customWidth="1"/>
    <col min="8" max="8" width="1" customWidth="1"/>
  </cols>
  <sheetData>
    <row r="1" spans="1:8" ht="17.25" x14ac:dyDescent="0.2">
      <c r="A1" t="s">
        <v>96</v>
      </c>
      <c r="B1" s="251" t="s">
        <v>89</v>
      </c>
      <c r="C1" s="251"/>
      <c r="D1" s="251"/>
      <c r="E1" s="251"/>
      <c r="F1" s="251"/>
    </row>
    <row r="2" spans="1:8" ht="17.25" x14ac:dyDescent="0.2">
      <c r="A2" t="s">
        <v>97</v>
      </c>
      <c r="B2" s="1" t="s">
        <v>82</v>
      </c>
    </row>
    <row r="3" spans="1:8" ht="14.25" thickBot="1" x14ac:dyDescent="0.2">
      <c r="G3" s="7"/>
    </row>
    <row r="4" spans="1:8" x14ac:dyDescent="0.15">
      <c r="B4" s="260" t="s">
        <v>29</v>
      </c>
      <c r="C4" s="262" t="s">
        <v>93</v>
      </c>
      <c r="D4" s="264" t="s">
        <v>31</v>
      </c>
      <c r="E4" s="258" t="s">
        <v>94</v>
      </c>
      <c r="F4" s="259"/>
      <c r="G4" s="252" t="s">
        <v>95</v>
      </c>
    </row>
    <row r="5" spans="1:8" ht="14.25" thickBot="1" x14ac:dyDescent="0.2">
      <c r="B5" s="261"/>
      <c r="C5" s="263"/>
      <c r="D5" s="265"/>
      <c r="E5" s="8" t="s">
        <v>32</v>
      </c>
      <c r="F5" s="9" t="s">
        <v>33</v>
      </c>
      <c r="G5" s="253"/>
    </row>
    <row r="6" spans="1:8" ht="14.25" thickTop="1" x14ac:dyDescent="0.15">
      <c r="B6" s="88" t="s">
        <v>89</v>
      </c>
      <c r="C6" s="89" t="s">
        <v>90</v>
      </c>
      <c r="D6" s="90">
        <v>41365</v>
      </c>
      <c r="E6" s="91" t="s">
        <v>34</v>
      </c>
      <c r="F6" s="92">
        <v>3393.04</v>
      </c>
      <c r="G6" s="93" t="s">
        <v>167</v>
      </c>
    </row>
    <row r="7" spans="1:8" x14ac:dyDescent="0.15">
      <c r="B7" s="94" t="s">
        <v>38</v>
      </c>
      <c r="C7" s="95" t="s">
        <v>35</v>
      </c>
      <c r="D7" s="96">
        <v>21171</v>
      </c>
      <c r="E7" s="97">
        <v>677</v>
      </c>
      <c r="F7" s="98">
        <v>1557</v>
      </c>
      <c r="G7" s="99" t="s">
        <v>168</v>
      </c>
    </row>
    <row r="8" spans="1:8" x14ac:dyDescent="0.15">
      <c r="B8" s="94" t="s">
        <v>39</v>
      </c>
      <c r="C8" s="95" t="s">
        <v>36</v>
      </c>
      <c r="D8" s="96">
        <v>29390</v>
      </c>
      <c r="E8" s="97" t="s">
        <v>34</v>
      </c>
      <c r="F8" s="100">
        <v>756</v>
      </c>
      <c r="G8" s="99" t="s">
        <v>169</v>
      </c>
    </row>
    <row r="9" spans="1:8" x14ac:dyDescent="0.15">
      <c r="B9" s="94" t="s">
        <v>40</v>
      </c>
      <c r="C9" s="95" t="s">
        <v>37</v>
      </c>
      <c r="D9" s="96">
        <v>29495</v>
      </c>
      <c r="E9" s="97" t="s">
        <v>34</v>
      </c>
      <c r="F9" s="98">
        <v>1007</v>
      </c>
      <c r="G9" s="101" t="s">
        <v>170</v>
      </c>
    </row>
    <row r="10" spans="1:8" x14ac:dyDescent="0.15">
      <c r="B10" s="102" t="s">
        <v>41</v>
      </c>
      <c r="C10" s="103" t="s">
        <v>42</v>
      </c>
      <c r="D10" s="104">
        <v>30225</v>
      </c>
      <c r="E10" s="266" t="s">
        <v>101</v>
      </c>
      <c r="F10" s="267"/>
      <c r="G10" s="105" t="s">
        <v>146</v>
      </c>
    </row>
    <row r="11" spans="1:8" x14ac:dyDescent="0.15">
      <c r="B11" s="106" t="s">
        <v>43</v>
      </c>
      <c r="C11" s="107" t="s">
        <v>44</v>
      </c>
      <c r="D11" s="108">
        <v>32417</v>
      </c>
      <c r="E11" s="254" t="s">
        <v>102</v>
      </c>
      <c r="F11" s="255"/>
      <c r="G11" s="109" t="s">
        <v>171</v>
      </c>
    </row>
    <row r="12" spans="1:8" x14ac:dyDescent="0.15">
      <c r="B12" s="106" t="s">
        <v>45</v>
      </c>
      <c r="C12" s="107" t="s">
        <v>46</v>
      </c>
      <c r="D12" s="108">
        <v>34973</v>
      </c>
      <c r="E12" s="256" t="s">
        <v>103</v>
      </c>
      <c r="F12" s="257"/>
      <c r="G12" s="109" t="s">
        <v>172</v>
      </c>
    </row>
    <row r="13" spans="1:8" ht="14.25" thickBot="1" x14ac:dyDescent="0.2">
      <c r="B13" s="110" t="s">
        <v>142</v>
      </c>
      <c r="C13" s="111" t="s">
        <v>84</v>
      </c>
      <c r="D13" s="112">
        <v>33081</v>
      </c>
      <c r="E13" s="249" t="s">
        <v>100</v>
      </c>
      <c r="F13" s="250"/>
      <c r="G13" s="113" t="s">
        <v>147</v>
      </c>
      <c r="H13" s="6"/>
    </row>
    <row r="14" spans="1:8" ht="3" customHeight="1" x14ac:dyDescent="0.15">
      <c r="B14" s="10"/>
      <c r="D14" s="10"/>
      <c r="E14" s="10"/>
      <c r="F14" s="10"/>
      <c r="G14" s="10"/>
    </row>
    <row r="15" spans="1:8" x14ac:dyDescent="0.15">
      <c r="G15" s="2"/>
    </row>
    <row r="16" spans="1:8" x14ac:dyDescent="0.15">
      <c r="B16" t="s">
        <v>151</v>
      </c>
    </row>
    <row r="19" spans="6:6" x14ac:dyDescent="0.15">
      <c r="F19" s="2"/>
    </row>
  </sheetData>
  <mergeCells count="10">
    <mergeCell ref="E13:F13"/>
    <mergeCell ref="B1:F1"/>
    <mergeCell ref="G4:G5"/>
    <mergeCell ref="E11:F11"/>
    <mergeCell ref="E12:F12"/>
    <mergeCell ref="E4:F4"/>
    <mergeCell ref="B4:B5"/>
    <mergeCell ref="C4:C5"/>
    <mergeCell ref="D4:D5"/>
    <mergeCell ref="E10:F10"/>
  </mergeCells>
  <phoneticPr fontId="3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indexed="13"/>
    <pageSetUpPr fitToPage="1"/>
  </sheetPr>
  <dimension ref="A1:L14"/>
  <sheetViews>
    <sheetView showGridLines="0" zoomScaleNormal="100" workbookViewId="0"/>
  </sheetViews>
  <sheetFormatPr defaultColWidth="9" defaultRowHeight="13.5" x14ac:dyDescent="0.15"/>
  <cols>
    <col min="2" max="2" width="11.125" customWidth="1"/>
    <col min="4" max="7" width="9" style="5"/>
    <col min="8" max="9" width="13.125" style="5" bestFit="1" customWidth="1"/>
    <col min="10" max="10" width="11.125" style="5" bestFit="1" customWidth="1"/>
    <col min="11" max="11" width="11.125" style="5" customWidth="1"/>
  </cols>
  <sheetData>
    <row r="1" spans="1:12" ht="17.25" x14ac:dyDescent="0.2">
      <c r="A1" t="s">
        <v>96</v>
      </c>
      <c r="B1" s="4" t="s">
        <v>153</v>
      </c>
      <c r="C1" s="4"/>
      <c r="D1" s="4"/>
      <c r="E1" s="4"/>
      <c r="F1" s="4"/>
      <c r="G1" s="4"/>
      <c r="H1" s="4"/>
      <c r="I1"/>
      <c r="J1"/>
      <c r="K1"/>
    </row>
    <row r="2" spans="1:12" ht="17.25" x14ac:dyDescent="0.2">
      <c r="A2" t="s">
        <v>97</v>
      </c>
      <c r="B2" s="1" t="s">
        <v>79</v>
      </c>
      <c r="L2" s="5"/>
    </row>
    <row r="3" spans="1:12" ht="14.25" thickBot="1" x14ac:dyDescent="0.2">
      <c r="L3" s="11"/>
    </row>
    <row r="4" spans="1:12" x14ac:dyDescent="0.15">
      <c r="B4" s="268" t="s">
        <v>47</v>
      </c>
      <c r="C4" s="269"/>
      <c r="D4" s="12" t="s">
        <v>116</v>
      </c>
      <c r="E4" s="13" t="s">
        <v>48</v>
      </c>
      <c r="F4" s="13" t="s">
        <v>91</v>
      </c>
      <c r="G4" s="13" t="s">
        <v>92</v>
      </c>
      <c r="H4" s="14" t="s">
        <v>117</v>
      </c>
      <c r="I4" s="14" t="s">
        <v>118</v>
      </c>
      <c r="J4" s="14" t="s">
        <v>119</v>
      </c>
      <c r="K4" s="114" t="s">
        <v>140</v>
      </c>
      <c r="L4" s="15"/>
    </row>
    <row r="5" spans="1:12" ht="14.25" thickBot="1" x14ac:dyDescent="0.2">
      <c r="B5" s="270"/>
      <c r="C5" s="271"/>
      <c r="D5" s="16" t="s">
        <v>120</v>
      </c>
      <c r="E5" s="17" t="s">
        <v>120</v>
      </c>
      <c r="F5" s="17" t="s">
        <v>120</v>
      </c>
      <c r="G5" s="17" t="s">
        <v>120</v>
      </c>
      <c r="H5" s="18" t="s">
        <v>121</v>
      </c>
      <c r="I5" s="18" t="s">
        <v>121</v>
      </c>
      <c r="J5" s="18" t="s">
        <v>121</v>
      </c>
      <c r="K5" s="115" t="s">
        <v>141</v>
      </c>
      <c r="L5" s="19" t="s">
        <v>49</v>
      </c>
    </row>
    <row r="6" spans="1:12" ht="14.25" customHeight="1" x14ac:dyDescent="0.15">
      <c r="B6" s="272" t="s">
        <v>52</v>
      </c>
      <c r="C6" s="20" t="s">
        <v>50</v>
      </c>
      <c r="D6" s="172">
        <f>D8-D7</f>
        <v>285260</v>
      </c>
      <c r="E6" s="172">
        <f t="shared" ref="E6:K6" si="0">E8-E7</f>
        <v>81888</v>
      </c>
      <c r="F6" s="172">
        <f t="shared" si="0"/>
        <v>32787</v>
      </c>
      <c r="G6" s="172">
        <f t="shared" si="0"/>
        <v>40961</v>
      </c>
      <c r="H6" s="172">
        <f t="shared" si="0"/>
        <v>54184</v>
      </c>
      <c r="I6" s="172">
        <f t="shared" si="0"/>
        <v>41493</v>
      </c>
      <c r="J6" s="172">
        <f t="shared" si="0"/>
        <v>63532</v>
      </c>
      <c r="K6" s="172">
        <f t="shared" si="0"/>
        <v>6630</v>
      </c>
      <c r="L6" s="173">
        <f>SUM(D6:K6)</f>
        <v>606735</v>
      </c>
    </row>
    <row r="7" spans="1:12" ht="14.25" thickBot="1" x14ac:dyDescent="0.2">
      <c r="B7" s="272"/>
      <c r="C7" s="21" t="s">
        <v>51</v>
      </c>
      <c r="D7" s="174">
        <v>79062</v>
      </c>
      <c r="E7" s="175">
        <v>32255</v>
      </c>
      <c r="F7" s="175">
        <v>24709</v>
      </c>
      <c r="G7" s="175">
        <v>19958</v>
      </c>
      <c r="H7" s="176">
        <v>20860</v>
      </c>
      <c r="I7" s="176">
        <v>19606</v>
      </c>
      <c r="J7" s="176">
        <v>26393</v>
      </c>
      <c r="K7" s="177">
        <v>866</v>
      </c>
      <c r="L7" s="178">
        <f>SUM(D7:K7)</f>
        <v>223709</v>
      </c>
    </row>
    <row r="8" spans="1:12" ht="15" thickTop="1" thickBot="1" x14ac:dyDescent="0.2">
      <c r="B8" s="272"/>
      <c r="C8" s="22" t="s">
        <v>49</v>
      </c>
      <c r="D8" s="179">
        <v>364322</v>
      </c>
      <c r="E8" s="179">
        <v>114143</v>
      </c>
      <c r="F8" s="179">
        <v>57496</v>
      </c>
      <c r="G8" s="179">
        <v>60919</v>
      </c>
      <c r="H8" s="179">
        <v>75044</v>
      </c>
      <c r="I8" s="179">
        <v>61099</v>
      </c>
      <c r="J8" s="179">
        <v>89925</v>
      </c>
      <c r="K8" s="180">
        <v>7496</v>
      </c>
      <c r="L8" s="181">
        <f>SUM(L6:L7)</f>
        <v>830444</v>
      </c>
    </row>
    <row r="9" spans="1:12" ht="13.7" customHeight="1" x14ac:dyDescent="0.15">
      <c r="B9" s="273" t="s">
        <v>53</v>
      </c>
      <c r="C9" s="23" t="s">
        <v>122</v>
      </c>
      <c r="D9" s="182">
        <v>5247</v>
      </c>
      <c r="E9" s="183">
        <v>4000</v>
      </c>
      <c r="F9" s="183">
        <v>2587</v>
      </c>
      <c r="G9" s="183">
        <v>2793</v>
      </c>
      <c r="H9" s="184">
        <v>1964</v>
      </c>
      <c r="I9" s="184">
        <v>3006</v>
      </c>
      <c r="J9" s="184">
        <v>2398</v>
      </c>
      <c r="K9" s="185">
        <v>3</v>
      </c>
      <c r="L9" s="173">
        <f t="shared" ref="L9:L11" si="1">SUM(D9:K9)</f>
        <v>21998</v>
      </c>
    </row>
    <row r="10" spans="1:12" x14ac:dyDescent="0.15">
      <c r="B10" s="272"/>
      <c r="C10" s="24" t="s">
        <v>123</v>
      </c>
      <c r="D10" s="186">
        <v>1575</v>
      </c>
      <c r="E10" s="187">
        <v>640</v>
      </c>
      <c r="F10" s="187">
        <v>403</v>
      </c>
      <c r="G10" s="187">
        <v>362</v>
      </c>
      <c r="H10" s="188">
        <v>374</v>
      </c>
      <c r="I10" s="188">
        <v>380</v>
      </c>
      <c r="J10" s="188">
        <v>397</v>
      </c>
      <c r="K10" s="177">
        <v>1</v>
      </c>
      <c r="L10" s="189">
        <f>SUM(D10:K10)</f>
        <v>4132</v>
      </c>
    </row>
    <row r="11" spans="1:12" ht="14.25" thickBot="1" x14ac:dyDescent="0.2">
      <c r="B11" s="272"/>
      <c r="C11" s="25" t="s">
        <v>131</v>
      </c>
      <c r="D11" s="174">
        <v>677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90">
        <v>0</v>
      </c>
      <c r="L11" s="191">
        <f t="shared" si="1"/>
        <v>677</v>
      </c>
    </row>
    <row r="12" spans="1:12" ht="15" thickTop="1" thickBot="1" x14ac:dyDescent="0.2">
      <c r="B12" s="274"/>
      <c r="C12" s="22" t="s">
        <v>49</v>
      </c>
      <c r="D12" s="192">
        <f>SUM(D9:D11)</f>
        <v>7499</v>
      </c>
      <c r="E12" s="192">
        <f t="shared" ref="E12:L12" si="2">SUM(E9:E11)</f>
        <v>4640</v>
      </c>
      <c r="F12" s="192">
        <f t="shared" si="2"/>
        <v>2990</v>
      </c>
      <c r="G12" s="192">
        <f t="shared" si="2"/>
        <v>3155</v>
      </c>
      <c r="H12" s="192">
        <f t="shared" si="2"/>
        <v>2338</v>
      </c>
      <c r="I12" s="192">
        <f t="shared" si="2"/>
        <v>3386</v>
      </c>
      <c r="J12" s="192">
        <f t="shared" si="2"/>
        <v>2795</v>
      </c>
      <c r="K12" s="193">
        <f t="shared" si="2"/>
        <v>4</v>
      </c>
      <c r="L12" s="181">
        <f t="shared" si="2"/>
        <v>26807</v>
      </c>
    </row>
    <row r="13" spans="1:12" x14ac:dyDescent="0.15">
      <c r="B13" s="26"/>
    </row>
    <row r="14" spans="1:12" x14ac:dyDescent="0.15">
      <c r="B14" t="s">
        <v>151</v>
      </c>
      <c r="L14" s="3"/>
    </row>
  </sheetData>
  <mergeCells count="3">
    <mergeCell ref="B4:C5"/>
    <mergeCell ref="B6:B8"/>
    <mergeCell ref="B9:B1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indexed="13"/>
    <pageSetUpPr fitToPage="1"/>
  </sheetPr>
  <dimension ref="A1:T29"/>
  <sheetViews>
    <sheetView showGridLines="0" zoomScale="84" zoomScaleNormal="84" zoomScaleSheetLayoutView="85" workbookViewId="0"/>
  </sheetViews>
  <sheetFormatPr defaultColWidth="9" defaultRowHeight="13.5" x14ac:dyDescent="0.15"/>
  <cols>
    <col min="2" max="2" width="12.875" customWidth="1"/>
    <col min="3" max="5" width="9.125" style="5" bestFit="1" customWidth="1"/>
    <col min="6" max="6" width="9.125" style="5" customWidth="1"/>
    <col min="7" max="7" width="9.125" style="5" bestFit="1" customWidth="1"/>
    <col min="8" max="8" width="10.125" style="5" customWidth="1"/>
    <col min="9" max="9" width="8.625" style="5" bestFit="1" customWidth="1"/>
    <col min="10" max="10" width="5.375" style="5" customWidth="1"/>
    <col min="11" max="11" width="5.375" style="5" bestFit="1" customWidth="1"/>
    <col min="12" max="12" width="8.625" style="5" bestFit="1" customWidth="1"/>
    <col min="13" max="13" width="7.625" style="5" bestFit="1" customWidth="1"/>
    <col min="14" max="14" width="6.875" style="5" customWidth="1"/>
    <col min="15" max="15" width="9.125" style="5" bestFit="1" customWidth="1"/>
    <col min="16" max="16" width="10" style="5" customWidth="1"/>
    <col min="17" max="17" width="10.125" style="5" customWidth="1"/>
    <col min="18" max="18" width="7.125" style="5" bestFit="1" customWidth="1"/>
    <col min="19" max="19" width="7.625" style="5" bestFit="1" customWidth="1"/>
    <col min="20" max="20" width="9.125" style="5" bestFit="1" customWidth="1"/>
  </cols>
  <sheetData>
    <row r="1" spans="1:20" ht="17.25" x14ac:dyDescent="0.2">
      <c r="A1" t="s">
        <v>96</v>
      </c>
      <c r="B1" s="4" t="s">
        <v>153</v>
      </c>
      <c r="C1" s="4"/>
      <c r="D1" s="4"/>
      <c r="E1" s="4"/>
      <c r="F1" s="4"/>
      <c r="G1" s="4"/>
      <c r="H1" s="4"/>
      <c r="I1"/>
      <c r="J1"/>
      <c r="K1"/>
      <c r="L1"/>
      <c r="M1"/>
      <c r="N1"/>
      <c r="O1"/>
      <c r="P1"/>
      <c r="Q1"/>
      <c r="R1"/>
      <c r="S1"/>
      <c r="T1"/>
    </row>
    <row r="2" spans="1:20" ht="17.25" x14ac:dyDescent="0.2">
      <c r="A2" t="s">
        <v>97</v>
      </c>
      <c r="B2" s="1" t="s">
        <v>80</v>
      </c>
      <c r="C2" s="1"/>
      <c r="D2" s="1"/>
    </row>
    <row r="3" spans="1:20" ht="14.25" thickBot="1" x14ac:dyDescent="0.2">
      <c r="N3" s="27"/>
    </row>
    <row r="4" spans="1:20" ht="13.7" customHeight="1" x14ac:dyDescent="0.15">
      <c r="B4" s="275"/>
      <c r="C4" s="284" t="s">
        <v>155</v>
      </c>
      <c r="D4" s="284"/>
      <c r="E4" s="284"/>
      <c r="F4" s="284"/>
      <c r="G4" s="285"/>
      <c r="H4" s="290" t="s">
        <v>165</v>
      </c>
      <c r="I4" s="291"/>
      <c r="J4" s="294" t="s">
        <v>166</v>
      </c>
      <c r="K4" s="284"/>
      <c r="L4" s="284"/>
      <c r="M4" s="284"/>
      <c r="N4" s="284"/>
      <c r="O4" s="284"/>
      <c r="P4" s="284"/>
      <c r="Q4" s="284"/>
      <c r="R4" s="284"/>
      <c r="S4" s="284"/>
      <c r="T4" s="285"/>
    </row>
    <row r="5" spans="1:20" ht="21" customHeight="1" x14ac:dyDescent="0.15">
      <c r="B5" s="276"/>
      <c r="C5" s="280" t="s">
        <v>136</v>
      </c>
      <c r="D5" s="280" t="s">
        <v>137</v>
      </c>
      <c r="E5" s="282" t="s">
        <v>138</v>
      </c>
      <c r="F5" s="282" t="s">
        <v>144</v>
      </c>
      <c r="G5" s="286" t="s">
        <v>154</v>
      </c>
      <c r="H5" s="288" t="s">
        <v>54</v>
      </c>
      <c r="I5" s="278" t="s">
        <v>55</v>
      </c>
      <c r="J5" s="295" t="s">
        <v>56</v>
      </c>
      <c r="K5" s="296"/>
      <c r="L5" s="297" t="s">
        <v>85</v>
      </c>
      <c r="M5" s="296"/>
      <c r="N5" s="298" t="s">
        <v>57</v>
      </c>
      <c r="O5" s="299"/>
      <c r="P5" s="300" t="s">
        <v>110</v>
      </c>
      <c r="Q5" s="304" t="s">
        <v>111</v>
      </c>
      <c r="R5" s="302" t="s">
        <v>60</v>
      </c>
      <c r="S5" s="302" t="s">
        <v>61</v>
      </c>
      <c r="T5" s="292" t="s">
        <v>109</v>
      </c>
    </row>
    <row r="6" spans="1:20" ht="20.25" customHeight="1" thickBot="1" x14ac:dyDescent="0.2">
      <c r="B6" s="277"/>
      <c r="C6" s="281"/>
      <c r="D6" s="281"/>
      <c r="E6" s="283"/>
      <c r="F6" s="283"/>
      <c r="G6" s="287"/>
      <c r="H6" s="289"/>
      <c r="I6" s="279"/>
      <c r="J6" s="116" t="s">
        <v>54</v>
      </c>
      <c r="K6" s="117" t="s">
        <v>55</v>
      </c>
      <c r="L6" s="117" t="s">
        <v>54</v>
      </c>
      <c r="M6" s="117" t="s">
        <v>55</v>
      </c>
      <c r="N6" s="117" t="s">
        <v>58</v>
      </c>
      <c r="O6" s="117" t="s">
        <v>59</v>
      </c>
      <c r="P6" s="301"/>
      <c r="Q6" s="305"/>
      <c r="R6" s="303"/>
      <c r="S6" s="303"/>
      <c r="T6" s="293"/>
    </row>
    <row r="7" spans="1:20" ht="13.7" customHeight="1" thickTop="1" x14ac:dyDescent="0.15">
      <c r="B7" s="28" t="s">
        <v>124</v>
      </c>
      <c r="C7" s="118">
        <v>46324</v>
      </c>
      <c r="D7" s="119">
        <v>45649</v>
      </c>
      <c r="E7" s="120">
        <v>47583</v>
      </c>
      <c r="F7" s="120">
        <v>52009</v>
      </c>
      <c r="G7" s="121">
        <v>57469</v>
      </c>
      <c r="H7" s="122">
        <v>647206</v>
      </c>
      <c r="I7" s="123">
        <v>45524</v>
      </c>
      <c r="J7" s="122">
        <v>148</v>
      </c>
      <c r="K7" s="124">
        <v>11</v>
      </c>
      <c r="L7" s="124">
        <v>3494</v>
      </c>
      <c r="M7" s="124">
        <v>1954</v>
      </c>
      <c r="N7" s="124">
        <v>229</v>
      </c>
      <c r="O7" s="124">
        <v>518</v>
      </c>
      <c r="P7" s="124">
        <v>745</v>
      </c>
      <c r="Q7" s="124">
        <v>0</v>
      </c>
      <c r="R7" s="124">
        <v>404</v>
      </c>
      <c r="S7" s="124">
        <v>2457</v>
      </c>
      <c r="T7" s="123">
        <v>154</v>
      </c>
    </row>
    <row r="8" spans="1:20" x14ac:dyDescent="0.15">
      <c r="B8" s="29"/>
      <c r="C8" s="126">
        <v>-996</v>
      </c>
      <c r="D8" s="125">
        <v>-1015</v>
      </c>
      <c r="E8" s="127">
        <v>-1032</v>
      </c>
      <c r="F8" s="127">
        <v>-1063</v>
      </c>
      <c r="G8" s="128">
        <v>-1081</v>
      </c>
      <c r="H8" s="129"/>
      <c r="I8" s="130"/>
      <c r="J8" s="129"/>
      <c r="K8" s="131"/>
      <c r="L8" s="131"/>
      <c r="M8" s="131"/>
      <c r="N8" s="131"/>
      <c r="O8" s="131"/>
      <c r="P8" s="131"/>
      <c r="Q8" s="131"/>
      <c r="R8" s="131"/>
      <c r="S8" s="131"/>
      <c r="T8" s="130"/>
    </row>
    <row r="9" spans="1:20" x14ac:dyDescent="0.15">
      <c r="B9" s="30" t="s">
        <v>125</v>
      </c>
      <c r="C9" s="133">
        <v>21404</v>
      </c>
      <c r="D9" s="132">
        <v>21817</v>
      </c>
      <c r="E9" s="134">
        <v>22815</v>
      </c>
      <c r="F9" s="134">
        <v>24696</v>
      </c>
      <c r="G9" s="135">
        <v>26543</v>
      </c>
      <c r="H9" s="136">
        <v>489790</v>
      </c>
      <c r="I9" s="31">
        <v>3995</v>
      </c>
      <c r="J9" s="136">
        <v>36</v>
      </c>
      <c r="K9" s="137">
        <v>4</v>
      </c>
      <c r="L9" s="137">
        <v>1211</v>
      </c>
      <c r="M9" s="137">
        <v>0</v>
      </c>
      <c r="N9" s="137">
        <v>25</v>
      </c>
      <c r="O9" s="137">
        <v>13</v>
      </c>
      <c r="P9" s="137">
        <v>0</v>
      </c>
      <c r="Q9" s="137">
        <v>0</v>
      </c>
      <c r="R9" s="137">
        <v>190</v>
      </c>
      <c r="S9" s="137">
        <v>0</v>
      </c>
      <c r="T9" s="31">
        <v>0</v>
      </c>
    </row>
    <row r="10" spans="1:20" x14ac:dyDescent="0.15">
      <c r="B10" s="29"/>
      <c r="C10" s="126">
        <v>-204</v>
      </c>
      <c r="D10" s="125">
        <v>-202</v>
      </c>
      <c r="E10" s="127">
        <v>-207</v>
      </c>
      <c r="F10" s="127">
        <v>-209</v>
      </c>
      <c r="G10" s="128">
        <v>-211</v>
      </c>
      <c r="H10" s="129"/>
      <c r="I10" s="130"/>
      <c r="J10" s="129"/>
      <c r="K10" s="131"/>
      <c r="L10" s="131"/>
      <c r="M10" s="131"/>
      <c r="N10" s="131"/>
      <c r="O10" s="131"/>
      <c r="P10" s="131"/>
      <c r="Q10" s="131"/>
      <c r="R10" s="131"/>
      <c r="S10" s="131"/>
      <c r="T10" s="130"/>
    </row>
    <row r="11" spans="1:20" x14ac:dyDescent="0.15">
      <c r="B11" s="30" t="s">
        <v>126</v>
      </c>
      <c r="C11" s="133">
        <v>4626</v>
      </c>
      <c r="D11" s="132">
        <v>4626</v>
      </c>
      <c r="E11" s="134">
        <v>4660</v>
      </c>
      <c r="F11" s="134">
        <v>4974</v>
      </c>
      <c r="G11" s="135">
        <v>5307</v>
      </c>
      <c r="H11" s="136">
        <v>121670</v>
      </c>
      <c r="I11" s="31">
        <v>1139</v>
      </c>
      <c r="J11" s="136">
        <v>52</v>
      </c>
      <c r="K11" s="137">
        <v>3</v>
      </c>
      <c r="L11" s="137">
        <v>1176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311</v>
      </c>
      <c r="S11" s="137">
        <v>0</v>
      </c>
      <c r="T11" s="31">
        <v>0</v>
      </c>
    </row>
    <row r="12" spans="1:20" x14ac:dyDescent="0.15">
      <c r="B12" s="29"/>
      <c r="C12" s="126">
        <v>-42</v>
      </c>
      <c r="D12" s="125">
        <v>-35</v>
      </c>
      <c r="E12" s="127">
        <v>-36</v>
      </c>
      <c r="F12" s="127">
        <v>-37</v>
      </c>
      <c r="G12" s="128">
        <v>-38</v>
      </c>
      <c r="H12" s="129"/>
      <c r="I12" s="130"/>
      <c r="J12" s="129"/>
      <c r="K12" s="131"/>
      <c r="L12" s="131"/>
      <c r="M12" s="131"/>
      <c r="N12" s="131"/>
      <c r="O12" s="131"/>
      <c r="P12" s="131"/>
      <c r="Q12" s="131"/>
      <c r="R12" s="131"/>
      <c r="S12" s="131"/>
      <c r="T12" s="130"/>
    </row>
    <row r="13" spans="1:20" x14ac:dyDescent="0.15">
      <c r="B13" s="30" t="s">
        <v>127</v>
      </c>
      <c r="C13" s="133">
        <v>5528</v>
      </c>
      <c r="D13" s="132">
        <v>5254</v>
      </c>
      <c r="E13" s="134">
        <v>5097</v>
      </c>
      <c r="F13" s="134">
        <v>5270</v>
      </c>
      <c r="G13" s="135">
        <v>5481</v>
      </c>
      <c r="H13" s="136">
        <v>128807</v>
      </c>
      <c r="I13" s="31">
        <v>3061</v>
      </c>
      <c r="J13" s="136">
        <v>7</v>
      </c>
      <c r="K13" s="137">
        <v>4</v>
      </c>
      <c r="L13" s="137">
        <v>166</v>
      </c>
      <c r="M13" s="137">
        <v>580</v>
      </c>
      <c r="N13" s="137">
        <v>20</v>
      </c>
      <c r="O13" s="137">
        <v>22</v>
      </c>
      <c r="P13" s="137">
        <v>0</v>
      </c>
      <c r="Q13" s="137">
        <v>0</v>
      </c>
      <c r="R13" s="137">
        <v>89</v>
      </c>
      <c r="S13" s="137">
        <v>0</v>
      </c>
      <c r="T13" s="31">
        <v>0</v>
      </c>
    </row>
    <row r="14" spans="1:20" x14ac:dyDescent="0.15">
      <c r="B14" s="29"/>
      <c r="C14" s="126">
        <v>-100</v>
      </c>
      <c r="D14" s="125">
        <v>-99</v>
      </c>
      <c r="E14" s="127">
        <v>-94</v>
      </c>
      <c r="F14" s="127">
        <v>-90</v>
      </c>
      <c r="G14" s="128">
        <v>-93</v>
      </c>
      <c r="H14" s="129"/>
      <c r="I14" s="130"/>
      <c r="J14" s="129"/>
      <c r="K14" s="131"/>
      <c r="L14" s="131"/>
      <c r="M14" s="131"/>
      <c r="N14" s="131"/>
      <c r="O14" s="131"/>
      <c r="P14" s="131"/>
      <c r="Q14" s="131"/>
      <c r="R14" s="131"/>
      <c r="S14" s="131"/>
      <c r="T14" s="130"/>
    </row>
    <row r="15" spans="1:20" x14ac:dyDescent="0.15">
      <c r="B15" s="30" t="s">
        <v>117</v>
      </c>
      <c r="C15" s="133">
        <v>5945</v>
      </c>
      <c r="D15" s="132">
        <v>5857</v>
      </c>
      <c r="E15" s="134">
        <v>5836</v>
      </c>
      <c r="F15" s="134">
        <v>6047</v>
      </c>
      <c r="G15" s="135">
        <v>6412</v>
      </c>
      <c r="H15" s="136">
        <v>186044</v>
      </c>
      <c r="I15" s="31">
        <v>1043</v>
      </c>
      <c r="J15" s="138" t="s">
        <v>145</v>
      </c>
      <c r="K15" s="139" t="s">
        <v>145</v>
      </c>
      <c r="L15" s="139" t="s">
        <v>145</v>
      </c>
      <c r="M15" s="139" t="s">
        <v>145</v>
      </c>
      <c r="N15" s="139" t="s">
        <v>145</v>
      </c>
      <c r="O15" s="139" t="s">
        <v>145</v>
      </c>
      <c r="P15" s="139" t="s">
        <v>145</v>
      </c>
      <c r="Q15" s="139" t="s">
        <v>145</v>
      </c>
      <c r="R15" s="139" t="s">
        <v>145</v>
      </c>
      <c r="S15" s="139" t="s">
        <v>145</v>
      </c>
      <c r="T15" s="140" t="s">
        <v>145</v>
      </c>
    </row>
    <row r="16" spans="1:20" x14ac:dyDescent="0.15">
      <c r="B16" s="29" t="s">
        <v>121</v>
      </c>
      <c r="C16" s="126">
        <v>-67</v>
      </c>
      <c r="D16" s="125">
        <v>-63</v>
      </c>
      <c r="E16" s="127">
        <v>-62</v>
      </c>
      <c r="F16" s="127">
        <v>-62</v>
      </c>
      <c r="G16" s="128">
        <v>-60</v>
      </c>
      <c r="H16" s="129"/>
      <c r="I16" s="130"/>
      <c r="J16" s="141"/>
      <c r="K16" s="142"/>
      <c r="L16" s="142"/>
      <c r="M16" s="142"/>
      <c r="N16" s="142"/>
      <c r="O16" s="142"/>
      <c r="P16" s="142"/>
      <c r="Q16" s="142"/>
      <c r="R16" s="142"/>
      <c r="S16" s="142"/>
      <c r="T16" s="143"/>
    </row>
    <row r="17" spans="2:20" x14ac:dyDescent="0.15">
      <c r="B17" s="30" t="s">
        <v>118</v>
      </c>
      <c r="C17" s="133">
        <v>4127</v>
      </c>
      <c r="D17" s="132">
        <v>3869</v>
      </c>
      <c r="E17" s="134">
        <v>3767</v>
      </c>
      <c r="F17" s="134">
        <v>3875</v>
      </c>
      <c r="G17" s="135">
        <v>4012</v>
      </c>
      <c r="H17" s="136">
        <v>94023</v>
      </c>
      <c r="I17" s="31">
        <v>849</v>
      </c>
      <c r="J17" s="138" t="s">
        <v>145</v>
      </c>
      <c r="K17" s="139" t="s">
        <v>145</v>
      </c>
      <c r="L17" s="139" t="s">
        <v>145</v>
      </c>
      <c r="M17" s="139" t="s">
        <v>145</v>
      </c>
      <c r="N17" s="139" t="s">
        <v>145</v>
      </c>
      <c r="O17" s="139" t="s">
        <v>145</v>
      </c>
      <c r="P17" s="139" t="s">
        <v>145</v>
      </c>
      <c r="Q17" s="139" t="s">
        <v>145</v>
      </c>
      <c r="R17" s="139" t="s">
        <v>145</v>
      </c>
      <c r="S17" s="139" t="s">
        <v>145</v>
      </c>
      <c r="T17" s="140" t="s">
        <v>145</v>
      </c>
    </row>
    <row r="18" spans="2:20" x14ac:dyDescent="0.15">
      <c r="B18" s="29" t="s">
        <v>121</v>
      </c>
      <c r="C18" s="126">
        <v>-36</v>
      </c>
      <c r="D18" s="125">
        <v>-36</v>
      </c>
      <c r="E18" s="127">
        <v>-37</v>
      </c>
      <c r="F18" s="127">
        <v>-37</v>
      </c>
      <c r="G18" s="128">
        <v>-37</v>
      </c>
      <c r="H18" s="129"/>
      <c r="I18" s="130"/>
      <c r="J18" s="141"/>
      <c r="K18" s="142"/>
      <c r="L18" s="142"/>
      <c r="M18" s="142"/>
      <c r="N18" s="142"/>
      <c r="O18" s="142"/>
      <c r="P18" s="142"/>
      <c r="Q18" s="142"/>
      <c r="R18" s="142"/>
      <c r="S18" s="142"/>
      <c r="T18" s="143"/>
    </row>
    <row r="19" spans="2:20" x14ac:dyDescent="0.15">
      <c r="B19" s="30" t="s">
        <v>119</v>
      </c>
      <c r="C19" s="133">
        <v>6614</v>
      </c>
      <c r="D19" s="132">
        <v>6592</v>
      </c>
      <c r="E19" s="134">
        <v>6827</v>
      </c>
      <c r="F19" s="134">
        <v>7261</v>
      </c>
      <c r="G19" s="135">
        <v>7559</v>
      </c>
      <c r="H19" s="136">
        <v>164626</v>
      </c>
      <c r="I19" s="31">
        <v>1254</v>
      </c>
      <c r="J19" s="136">
        <v>8</v>
      </c>
      <c r="K19" s="137">
        <v>0</v>
      </c>
      <c r="L19" s="137">
        <v>12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31">
        <v>0</v>
      </c>
    </row>
    <row r="20" spans="2:20" x14ac:dyDescent="0.15">
      <c r="B20" s="29" t="s">
        <v>121</v>
      </c>
      <c r="C20" s="126">
        <v>-36</v>
      </c>
      <c r="D20" s="125">
        <v>-32</v>
      </c>
      <c r="E20" s="127">
        <v>-41</v>
      </c>
      <c r="F20" s="127">
        <v>-41</v>
      </c>
      <c r="G20" s="128">
        <v>-40</v>
      </c>
      <c r="H20" s="129"/>
      <c r="I20" s="130"/>
      <c r="J20" s="129"/>
      <c r="K20" s="131"/>
      <c r="L20" s="131"/>
      <c r="M20" s="131"/>
      <c r="N20" s="131"/>
      <c r="O20" s="131"/>
      <c r="P20" s="131"/>
      <c r="Q20" s="131"/>
      <c r="R20" s="131"/>
      <c r="S20" s="131"/>
      <c r="T20" s="130"/>
    </row>
    <row r="21" spans="2:20" x14ac:dyDescent="0.15">
      <c r="B21" s="194" t="s">
        <v>140</v>
      </c>
      <c r="C21" s="144">
        <v>371</v>
      </c>
      <c r="D21" s="32">
        <v>373</v>
      </c>
      <c r="E21" s="145">
        <v>396</v>
      </c>
      <c r="F21" s="145">
        <v>436</v>
      </c>
      <c r="G21" s="146">
        <v>465</v>
      </c>
      <c r="H21" s="136">
        <v>26883</v>
      </c>
      <c r="I21" s="31">
        <v>0</v>
      </c>
      <c r="J21" s="138" t="s">
        <v>145</v>
      </c>
      <c r="K21" s="139" t="s">
        <v>145</v>
      </c>
      <c r="L21" s="139" t="s">
        <v>145</v>
      </c>
      <c r="M21" s="139" t="s">
        <v>145</v>
      </c>
      <c r="N21" s="139" t="s">
        <v>145</v>
      </c>
      <c r="O21" s="139" t="s">
        <v>145</v>
      </c>
      <c r="P21" s="139" t="s">
        <v>145</v>
      </c>
      <c r="Q21" s="139" t="s">
        <v>145</v>
      </c>
      <c r="R21" s="139" t="s">
        <v>145</v>
      </c>
      <c r="S21" s="139" t="s">
        <v>145</v>
      </c>
      <c r="T21" s="140" t="s">
        <v>145</v>
      </c>
    </row>
    <row r="22" spans="2:20" ht="14.25" thickBot="1" x14ac:dyDescent="0.2">
      <c r="B22" s="195" t="s">
        <v>141</v>
      </c>
      <c r="C22" s="147">
        <v>0</v>
      </c>
      <c r="D22" s="148">
        <v>0</v>
      </c>
      <c r="E22" s="149">
        <v>0</v>
      </c>
      <c r="F22" s="149">
        <v>0</v>
      </c>
      <c r="G22" s="150">
        <v>0</v>
      </c>
      <c r="H22" s="33"/>
      <c r="I22" s="34"/>
      <c r="J22" s="151"/>
      <c r="K22" s="152"/>
      <c r="L22" s="152"/>
      <c r="M22" s="152"/>
      <c r="N22" s="152"/>
      <c r="O22" s="152"/>
      <c r="P22" s="152"/>
      <c r="Q22" s="152"/>
      <c r="R22" s="152"/>
      <c r="S22" s="152"/>
      <c r="T22" s="153"/>
    </row>
    <row r="23" spans="2:20" ht="14.25" thickTop="1" x14ac:dyDescent="0.15">
      <c r="B23" s="166" t="s">
        <v>49</v>
      </c>
      <c r="C23" s="154">
        <f t="shared" ref="C23:E23" si="0">C7+C9+C11+C13+C15+C17+C19+C21</f>
        <v>94939</v>
      </c>
      <c r="D23" s="154">
        <f t="shared" si="0"/>
        <v>94037</v>
      </c>
      <c r="E23" s="5">
        <f t="shared" si="0"/>
        <v>96981</v>
      </c>
      <c r="F23" s="167">
        <f>F7+F9+F11+F13+F15+F17+F19+F21</f>
        <v>104568</v>
      </c>
      <c r="G23" s="155">
        <f>G7+G9+G11+G13+G15+G17+G19+G21</f>
        <v>113248</v>
      </c>
      <c r="H23" s="122">
        <f t="shared" ref="H23:K23" si="1">SUM(H7:H22)</f>
        <v>1859049</v>
      </c>
      <c r="I23" s="123">
        <f t="shared" si="1"/>
        <v>56865</v>
      </c>
      <c r="J23" s="156">
        <f>SUM(J7:J22)</f>
        <v>251</v>
      </c>
      <c r="K23" s="157">
        <f t="shared" si="1"/>
        <v>22</v>
      </c>
      <c r="L23" s="157">
        <f>SUM(L7:L22)</f>
        <v>6059</v>
      </c>
      <c r="M23" s="157">
        <f t="shared" ref="M23:T23" si="2">SUM(M7:M22)</f>
        <v>2534</v>
      </c>
      <c r="N23" s="157">
        <f t="shared" si="2"/>
        <v>274</v>
      </c>
      <c r="O23" s="157">
        <f t="shared" si="2"/>
        <v>553</v>
      </c>
      <c r="P23" s="157">
        <f t="shared" si="2"/>
        <v>745</v>
      </c>
      <c r="Q23" s="157">
        <f t="shared" si="2"/>
        <v>0</v>
      </c>
      <c r="R23" s="157">
        <f t="shared" si="2"/>
        <v>994</v>
      </c>
      <c r="S23" s="157">
        <f t="shared" si="2"/>
        <v>2457</v>
      </c>
      <c r="T23" s="158">
        <f t="shared" si="2"/>
        <v>154</v>
      </c>
    </row>
    <row r="24" spans="2:20" ht="14.25" thickBot="1" x14ac:dyDescent="0.2">
      <c r="B24" s="35"/>
      <c r="C24" s="159">
        <f t="shared" ref="C24:E24" si="3">C8+C10+C12+C14+C16+C18+C20+C22</f>
        <v>-1481</v>
      </c>
      <c r="D24" s="159">
        <f t="shared" si="3"/>
        <v>-1482</v>
      </c>
      <c r="E24" s="160">
        <f t="shared" si="3"/>
        <v>-1509</v>
      </c>
      <c r="F24" s="168">
        <f>F8+F10+F12+F14+F16+F18+F20+F22</f>
        <v>-1539</v>
      </c>
      <c r="G24" s="36">
        <f>G8+G10+G12+G14+G16+G18+G20+G22</f>
        <v>-1560</v>
      </c>
      <c r="H24" s="37"/>
      <c r="I24" s="36"/>
      <c r="J24" s="161"/>
      <c r="K24" s="162"/>
      <c r="L24" s="162"/>
      <c r="M24" s="162"/>
      <c r="N24" s="162"/>
      <c r="O24" s="162"/>
      <c r="P24" s="162"/>
      <c r="Q24" s="162"/>
      <c r="R24" s="162"/>
      <c r="S24" s="162"/>
      <c r="T24" s="163"/>
    </row>
    <row r="25" spans="2:20" x14ac:dyDescent="0.15">
      <c r="B25" s="5"/>
      <c r="H25" s="32"/>
      <c r="I25" s="32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2:20" x14ac:dyDescent="0.15">
      <c r="B26" t="s">
        <v>108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T26" s="39"/>
    </row>
    <row r="27" spans="2:20" x14ac:dyDescent="0.15">
      <c r="B27" s="5" t="s">
        <v>173</v>
      </c>
    </row>
    <row r="29" spans="2:20" x14ac:dyDescent="0.15">
      <c r="B29" t="s">
        <v>152</v>
      </c>
    </row>
  </sheetData>
  <mergeCells count="19">
    <mergeCell ref="T5:T6"/>
    <mergeCell ref="J4:T4"/>
    <mergeCell ref="J5:K5"/>
    <mergeCell ref="L5:M5"/>
    <mergeCell ref="N5:O5"/>
    <mergeCell ref="P5:P6"/>
    <mergeCell ref="R5:R6"/>
    <mergeCell ref="S5:S6"/>
    <mergeCell ref="Q5:Q6"/>
    <mergeCell ref="B4:B6"/>
    <mergeCell ref="I5:I6"/>
    <mergeCell ref="C5:C6"/>
    <mergeCell ref="F5:F6"/>
    <mergeCell ref="C4:G4"/>
    <mergeCell ref="D5:D6"/>
    <mergeCell ref="E5:E6"/>
    <mergeCell ref="G5:G6"/>
    <mergeCell ref="H5:H6"/>
    <mergeCell ref="H4:I4"/>
  </mergeCells>
  <phoneticPr fontId="3"/>
  <pageMargins left="0.6" right="0.75" top="0.6" bottom="0.52" header="0.59" footer="0.5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indexed="13"/>
    <pageSetUpPr fitToPage="1"/>
  </sheetPr>
  <dimension ref="A1:K9"/>
  <sheetViews>
    <sheetView showGridLines="0" workbookViewId="0"/>
  </sheetViews>
  <sheetFormatPr defaultColWidth="9" defaultRowHeight="13.5" x14ac:dyDescent="0.15"/>
  <cols>
    <col min="2" max="2" width="10.125" customWidth="1"/>
    <col min="3" max="3" width="11" bestFit="1" customWidth="1"/>
    <col min="6" max="6" width="33.875" customWidth="1"/>
    <col min="7" max="11" width="10.125" customWidth="1"/>
    <col min="12" max="12" width="1.125" customWidth="1"/>
  </cols>
  <sheetData>
    <row r="1" spans="1:11" ht="17.25" x14ac:dyDescent="0.2">
      <c r="A1" t="s">
        <v>96</v>
      </c>
      <c r="B1" s="4" t="s">
        <v>99</v>
      </c>
    </row>
    <row r="2" spans="1:11" ht="17.25" x14ac:dyDescent="0.15">
      <c r="A2" t="s">
        <v>97</v>
      </c>
      <c r="B2" s="308" t="s">
        <v>104</v>
      </c>
      <c r="C2" s="308"/>
      <c r="D2" s="308"/>
      <c r="E2" s="308"/>
      <c r="F2" s="40"/>
      <c r="G2" s="40"/>
      <c r="H2" s="40"/>
      <c r="I2" s="40"/>
      <c r="J2" s="40"/>
      <c r="K2" s="40"/>
    </row>
    <row r="3" spans="1:11" ht="14.25" thickBot="1" x14ac:dyDescent="0.2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15">
      <c r="B4" s="310" t="s">
        <v>30</v>
      </c>
      <c r="C4" s="312" t="s">
        <v>163</v>
      </c>
      <c r="D4" s="309" t="s">
        <v>86</v>
      </c>
      <c r="E4" s="309"/>
      <c r="F4" s="312" t="s">
        <v>62</v>
      </c>
      <c r="G4" s="314" t="s">
        <v>156</v>
      </c>
      <c r="H4" s="314"/>
      <c r="I4" s="314"/>
      <c r="J4" s="314"/>
      <c r="K4" s="315"/>
    </row>
    <row r="5" spans="1:11" ht="14.25" thickBot="1" x14ac:dyDescent="0.2">
      <c r="B5" s="311"/>
      <c r="C5" s="313"/>
      <c r="D5" s="41" t="s">
        <v>32</v>
      </c>
      <c r="E5" s="41" t="s">
        <v>63</v>
      </c>
      <c r="F5" s="313"/>
      <c r="G5" s="42" t="s">
        <v>158</v>
      </c>
      <c r="H5" s="43" t="s">
        <v>159</v>
      </c>
      <c r="I5" s="42" t="s">
        <v>134</v>
      </c>
      <c r="J5" s="43" t="s">
        <v>143</v>
      </c>
      <c r="K5" s="169" t="s">
        <v>157</v>
      </c>
    </row>
    <row r="6" spans="1:11" ht="15" thickTop="1" thickBot="1" x14ac:dyDescent="0.2">
      <c r="B6" s="44" t="s">
        <v>64</v>
      </c>
      <c r="C6" s="45">
        <v>35897</v>
      </c>
      <c r="D6" s="46">
        <v>477.66</v>
      </c>
      <c r="E6" s="47">
        <v>1520.99</v>
      </c>
      <c r="F6" s="46" t="s">
        <v>65</v>
      </c>
      <c r="G6" s="48">
        <v>6365</v>
      </c>
      <c r="H6" s="49">
        <v>7457</v>
      </c>
      <c r="I6" s="48">
        <v>3763</v>
      </c>
      <c r="J6" s="49">
        <v>13763</v>
      </c>
      <c r="K6" s="170">
        <v>14821</v>
      </c>
    </row>
    <row r="7" spans="1:11" x14ac:dyDescent="0.15">
      <c r="B7" s="40"/>
      <c r="C7" s="40"/>
      <c r="D7" s="40"/>
      <c r="E7" s="40"/>
      <c r="F7" s="40"/>
      <c r="G7" s="40"/>
      <c r="H7" s="40"/>
      <c r="I7" s="40"/>
      <c r="J7" s="40"/>
      <c r="K7" s="50"/>
    </row>
    <row r="8" spans="1:11" x14ac:dyDescent="0.15">
      <c r="B8" s="306" t="s">
        <v>132</v>
      </c>
      <c r="C8" s="307"/>
      <c r="D8" s="307"/>
      <c r="E8" s="307"/>
      <c r="F8" s="307"/>
      <c r="G8" s="307"/>
      <c r="H8" s="307"/>
      <c r="I8" s="307"/>
      <c r="J8" s="307"/>
      <c r="K8" s="307"/>
    </row>
    <row r="9" spans="1:11" x14ac:dyDescent="0.15">
      <c r="B9" t="s">
        <v>177</v>
      </c>
    </row>
  </sheetData>
  <mergeCells count="7">
    <mergeCell ref="B8:K8"/>
    <mergeCell ref="B2:E2"/>
    <mergeCell ref="D4:E4"/>
    <mergeCell ref="B4:B5"/>
    <mergeCell ref="C4:C5"/>
    <mergeCell ref="F4:F5"/>
    <mergeCell ref="G4:K4"/>
  </mergeCells>
  <phoneticPr fontId="3"/>
  <pageMargins left="0.75" right="0.75" top="1" bottom="1" header="0.51200000000000001" footer="0.51200000000000001"/>
  <pageSetup paperSize="9" scale="9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indexed="13"/>
  </sheetPr>
  <dimension ref="A1:O12"/>
  <sheetViews>
    <sheetView showGridLines="0" workbookViewId="0"/>
  </sheetViews>
  <sheetFormatPr defaultColWidth="9" defaultRowHeight="13.5" x14ac:dyDescent="0.15"/>
  <cols>
    <col min="2" max="2" width="13.375" customWidth="1"/>
    <col min="3" max="3" width="15.375" bestFit="1" customWidth="1"/>
    <col min="4" max="10" width="10.125" customWidth="1"/>
    <col min="11" max="11" width="0.5" customWidth="1"/>
  </cols>
  <sheetData>
    <row r="1" spans="1:15" ht="17.25" x14ac:dyDescent="0.2">
      <c r="A1" t="s">
        <v>96</v>
      </c>
      <c r="B1" s="4" t="s">
        <v>99</v>
      </c>
    </row>
    <row r="2" spans="1:15" ht="17.25" x14ac:dyDescent="0.15">
      <c r="A2" t="s">
        <v>97</v>
      </c>
      <c r="B2" s="51" t="s">
        <v>105</v>
      </c>
      <c r="C2" s="52"/>
      <c r="D2" s="52"/>
      <c r="E2" s="52"/>
      <c r="F2" s="52"/>
      <c r="G2" s="52"/>
      <c r="H2" s="52"/>
      <c r="I2" s="52"/>
      <c r="J2" s="52"/>
    </row>
    <row r="3" spans="1:15" ht="14.25" thickBot="1" x14ac:dyDescent="0.2">
      <c r="B3" s="52"/>
      <c r="C3" s="52"/>
      <c r="D3" s="52"/>
      <c r="E3" s="52"/>
      <c r="F3" s="52"/>
      <c r="G3" s="52"/>
      <c r="H3" s="52"/>
      <c r="I3" s="52"/>
      <c r="J3" s="52"/>
    </row>
    <row r="4" spans="1:15" x14ac:dyDescent="0.15">
      <c r="B4" s="318" t="s">
        <v>162</v>
      </c>
      <c r="C4" s="320" t="s">
        <v>31</v>
      </c>
      <c r="D4" s="317" t="s">
        <v>78</v>
      </c>
      <c r="E4" s="317"/>
      <c r="F4" s="322" t="s">
        <v>161</v>
      </c>
      <c r="G4" s="322"/>
      <c r="H4" s="322"/>
      <c r="I4" s="322"/>
      <c r="J4" s="323"/>
    </row>
    <row r="5" spans="1:15" ht="14.25" thickBot="1" x14ac:dyDescent="0.2">
      <c r="B5" s="319"/>
      <c r="C5" s="321"/>
      <c r="D5" s="53" t="s">
        <v>87</v>
      </c>
      <c r="E5" s="53" t="s">
        <v>88</v>
      </c>
      <c r="F5" s="54" t="s">
        <v>158</v>
      </c>
      <c r="G5" s="55" t="s">
        <v>159</v>
      </c>
      <c r="H5" s="54" t="s">
        <v>134</v>
      </c>
      <c r="I5" s="54" t="s">
        <v>143</v>
      </c>
      <c r="J5" s="164" t="s">
        <v>157</v>
      </c>
    </row>
    <row r="6" spans="1:15" ht="15" thickTop="1" thickBot="1" x14ac:dyDescent="0.2">
      <c r="B6" s="56" t="s">
        <v>77</v>
      </c>
      <c r="C6" s="171">
        <v>36342</v>
      </c>
      <c r="D6" s="57">
        <v>1356.46</v>
      </c>
      <c r="E6" s="58">
        <v>150.62</v>
      </c>
      <c r="F6" s="59">
        <v>4</v>
      </c>
      <c r="G6" s="60">
        <v>6</v>
      </c>
      <c r="H6" s="59">
        <v>27</v>
      </c>
      <c r="I6" s="59">
        <v>16</v>
      </c>
      <c r="J6" s="165">
        <v>27</v>
      </c>
    </row>
    <row r="7" spans="1:15" x14ac:dyDescent="0.15">
      <c r="B7" s="52"/>
      <c r="C7" s="61"/>
      <c r="D7" s="62"/>
      <c r="E7" s="52"/>
      <c r="F7" s="52"/>
      <c r="G7" s="52"/>
      <c r="H7" s="63"/>
      <c r="I7" s="63"/>
      <c r="J7" s="63"/>
    </row>
    <row r="8" spans="1:15" x14ac:dyDescent="0.15">
      <c r="B8" s="52" t="s">
        <v>81</v>
      </c>
      <c r="C8" s="52"/>
      <c r="D8" s="52"/>
      <c r="E8" s="52"/>
      <c r="F8" s="52"/>
      <c r="G8" s="52"/>
      <c r="H8" s="52"/>
      <c r="I8" s="52"/>
      <c r="J8" s="52"/>
    </row>
    <row r="9" spans="1:15" x14ac:dyDescent="0.15">
      <c r="B9" s="52" t="s">
        <v>128</v>
      </c>
      <c r="C9" s="52"/>
      <c r="D9" s="52"/>
      <c r="E9" s="52"/>
      <c r="F9" s="52"/>
      <c r="G9" s="52"/>
      <c r="H9" s="52"/>
      <c r="I9" s="52"/>
      <c r="J9" s="52"/>
    </row>
    <row r="10" spans="1:15" x14ac:dyDescent="0.15">
      <c r="B10" t="s">
        <v>83</v>
      </c>
    </row>
    <row r="11" spans="1:15" x14ac:dyDescent="0.15">
      <c r="B11" s="306" t="s">
        <v>133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</row>
    <row r="12" spans="1:15" x14ac:dyDescent="0.15">
      <c r="B12" s="306" t="s">
        <v>160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</row>
  </sheetData>
  <mergeCells count="6">
    <mergeCell ref="B12:O12"/>
    <mergeCell ref="D4:E4"/>
    <mergeCell ref="B4:B5"/>
    <mergeCell ref="C4:C5"/>
    <mergeCell ref="B11:O11"/>
    <mergeCell ref="F4:J4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indexed="13"/>
  </sheetPr>
  <dimension ref="A1:W24"/>
  <sheetViews>
    <sheetView showGridLines="0" zoomScale="70" zoomScaleNormal="70" zoomScaleSheetLayoutView="100" workbookViewId="0"/>
  </sheetViews>
  <sheetFormatPr defaultColWidth="9" defaultRowHeight="13.5" x14ac:dyDescent="0.15"/>
  <cols>
    <col min="2" max="2" width="10.875" customWidth="1"/>
    <col min="3" max="3" width="6.875" customWidth="1"/>
    <col min="6" max="6" width="12.875" customWidth="1"/>
    <col min="7" max="7" width="7.625" customWidth="1"/>
    <col min="8" max="8" width="9.875" customWidth="1"/>
    <col min="9" max="9" width="8.625" customWidth="1"/>
    <col min="10" max="10" width="13" customWidth="1"/>
    <col min="11" max="11" width="7.375" customWidth="1"/>
    <col min="14" max="14" width="13" customWidth="1"/>
    <col min="15" max="15" width="7.375" customWidth="1"/>
    <col min="16" max="17" width="9" customWidth="1"/>
    <col min="18" max="18" width="13" customWidth="1"/>
    <col min="19" max="19" width="7.375" customWidth="1"/>
    <col min="22" max="22" width="13" customWidth="1"/>
    <col min="23" max="23" width="0.625" customWidth="1"/>
  </cols>
  <sheetData>
    <row r="1" spans="1:23" ht="17.25" x14ac:dyDescent="0.2">
      <c r="A1" t="s">
        <v>96</v>
      </c>
      <c r="B1" s="4" t="s">
        <v>98</v>
      </c>
    </row>
    <row r="2" spans="1:23" ht="17.25" x14ac:dyDescent="0.2">
      <c r="A2" t="s">
        <v>97</v>
      </c>
      <c r="B2" s="64" t="s">
        <v>106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3" ht="14.25" thickBot="1" x14ac:dyDescent="0.2">
      <c r="B3" s="65"/>
      <c r="C3" s="65"/>
      <c r="D3" s="65"/>
      <c r="E3" s="65"/>
      <c r="F3" s="65"/>
      <c r="G3" s="65"/>
      <c r="H3" s="65"/>
      <c r="I3" s="65"/>
      <c r="J3" s="65"/>
      <c r="K3" s="66"/>
      <c r="L3" s="66"/>
      <c r="M3" s="66"/>
      <c r="N3" s="67"/>
      <c r="O3" s="67"/>
      <c r="P3" s="67"/>
      <c r="Q3" s="67"/>
      <c r="R3" s="67"/>
      <c r="S3" s="65"/>
      <c r="T3" s="65"/>
      <c r="U3" s="65"/>
      <c r="V3" s="68"/>
    </row>
    <row r="4" spans="1:23" x14ac:dyDescent="0.15">
      <c r="B4" s="69"/>
      <c r="C4" s="336" t="s">
        <v>129</v>
      </c>
      <c r="D4" s="324"/>
      <c r="E4" s="324"/>
      <c r="F4" s="325"/>
      <c r="G4" s="336" t="s">
        <v>130</v>
      </c>
      <c r="H4" s="324"/>
      <c r="I4" s="324"/>
      <c r="J4" s="325"/>
      <c r="K4" s="336" t="s">
        <v>135</v>
      </c>
      <c r="L4" s="324"/>
      <c r="M4" s="324"/>
      <c r="N4" s="325"/>
      <c r="O4" s="324" t="s">
        <v>139</v>
      </c>
      <c r="P4" s="324"/>
      <c r="Q4" s="324"/>
      <c r="R4" s="325"/>
      <c r="S4" s="324" t="s">
        <v>164</v>
      </c>
      <c r="T4" s="324"/>
      <c r="U4" s="324"/>
      <c r="V4" s="325"/>
    </row>
    <row r="5" spans="1:23" ht="13.7" customHeight="1" x14ac:dyDescent="0.15">
      <c r="B5" s="332" t="s">
        <v>47</v>
      </c>
      <c r="C5" s="334" t="s">
        <v>112</v>
      </c>
      <c r="D5" s="328" t="s">
        <v>113</v>
      </c>
      <c r="E5" s="328" t="s">
        <v>114</v>
      </c>
      <c r="F5" s="330" t="s">
        <v>115</v>
      </c>
      <c r="G5" s="334" t="s">
        <v>68</v>
      </c>
      <c r="H5" s="328" t="s">
        <v>69</v>
      </c>
      <c r="I5" s="328" t="s">
        <v>70</v>
      </c>
      <c r="J5" s="330" t="s">
        <v>71</v>
      </c>
      <c r="K5" s="334" t="s">
        <v>68</v>
      </c>
      <c r="L5" s="328" t="s">
        <v>69</v>
      </c>
      <c r="M5" s="328" t="s">
        <v>70</v>
      </c>
      <c r="N5" s="330" t="s">
        <v>71</v>
      </c>
      <c r="O5" s="326" t="s">
        <v>68</v>
      </c>
      <c r="P5" s="328" t="s">
        <v>69</v>
      </c>
      <c r="Q5" s="328" t="s">
        <v>70</v>
      </c>
      <c r="R5" s="330" t="s">
        <v>71</v>
      </c>
      <c r="S5" s="326" t="s">
        <v>68</v>
      </c>
      <c r="T5" s="328" t="s">
        <v>69</v>
      </c>
      <c r="U5" s="328" t="s">
        <v>70</v>
      </c>
      <c r="V5" s="330" t="s">
        <v>71</v>
      </c>
      <c r="W5" s="6"/>
    </row>
    <row r="6" spans="1:23" ht="14.25" thickBot="1" x14ac:dyDescent="0.2">
      <c r="B6" s="333"/>
      <c r="C6" s="335"/>
      <c r="D6" s="329"/>
      <c r="E6" s="329"/>
      <c r="F6" s="331"/>
      <c r="G6" s="335"/>
      <c r="H6" s="329"/>
      <c r="I6" s="329"/>
      <c r="J6" s="331"/>
      <c r="K6" s="335"/>
      <c r="L6" s="329"/>
      <c r="M6" s="329"/>
      <c r="N6" s="331"/>
      <c r="O6" s="327"/>
      <c r="P6" s="329"/>
      <c r="Q6" s="329"/>
      <c r="R6" s="331"/>
      <c r="S6" s="327"/>
      <c r="T6" s="329"/>
      <c r="U6" s="329"/>
      <c r="V6" s="331"/>
      <c r="W6" s="6"/>
    </row>
    <row r="7" spans="1:23" s="75" customFormat="1" ht="15" thickTop="1" thickBot="1" x14ac:dyDescent="0.2">
      <c r="A7"/>
      <c r="B7" s="70" t="s">
        <v>66</v>
      </c>
      <c r="C7" s="71">
        <v>38</v>
      </c>
      <c r="D7" s="72">
        <v>13079</v>
      </c>
      <c r="E7" s="72">
        <v>342874</v>
      </c>
      <c r="F7" s="73">
        <v>314861</v>
      </c>
      <c r="G7" s="71">
        <v>38</v>
      </c>
      <c r="H7" s="72">
        <v>20178</v>
      </c>
      <c r="I7" s="72">
        <v>507043</v>
      </c>
      <c r="J7" s="73">
        <v>451421</v>
      </c>
      <c r="K7" s="71">
        <v>37</v>
      </c>
      <c r="L7" s="72">
        <v>21030</v>
      </c>
      <c r="M7" s="72">
        <v>480947</v>
      </c>
      <c r="N7" s="73">
        <v>408035</v>
      </c>
      <c r="O7" s="71">
        <v>37</v>
      </c>
      <c r="P7" s="72">
        <v>26196</v>
      </c>
      <c r="Q7" s="72">
        <v>589029</v>
      </c>
      <c r="R7" s="73">
        <v>458396</v>
      </c>
      <c r="S7" s="71">
        <v>37</v>
      </c>
      <c r="T7" s="72">
        <v>26194</v>
      </c>
      <c r="U7" s="72">
        <v>587223</v>
      </c>
      <c r="V7" s="73">
        <v>467256</v>
      </c>
      <c r="W7" s="74"/>
    </row>
    <row r="8" spans="1:23" x14ac:dyDescent="0.1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3" x14ac:dyDescent="0.15">
      <c r="B9" s="65"/>
      <c r="C9" s="65"/>
      <c r="D9" s="65"/>
      <c r="E9" s="65"/>
      <c r="F9" s="65"/>
      <c r="G9" s="65"/>
      <c r="H9" s="65"/>
      <c r="I9" s="65"/>
      <c r="J9" s="65"/>
      <c r="K9" s="76"/>
      <c r="L9" s="76"/>
      <c r="M9" s="76"/>
      <c r="N9" s="67"/>
      <c r="O9" s="67"/>
      <c r="P9" s="67"/>
      <c r="Q9" s="67"/>
      <c r="R9" s="67"/>
      <c r="S9" s="65"/>
      <c r="T9" s="65"/>
      <c r="U9" s="65"/>
      <c r="V9" s="76"/>
    </row>
    <row r="10" spans="1:23" x14ac:dyDescent="0.15"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3" x14ac:dyDescent="0.15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</row>
    <row r="24" spans="19:19" x14ac:dyDescent="0.15">
      <c r="S24" s="7"/>
    </row>
  </sheetData>
  <mergeCells count="26">
    <mergeCell ref="K5:K6"/>
    <mergeCell ref="L5:L6"/>
    <mergeCell ref="E5:E6"/>
    <mergeCell ref="F5:F6"/>
    <mergeCell ref="G4:J4"/>
    <mergeCell ref="S4:V4"/>
    <mergeCell ref="B5:B6"/>
    <mergeCell ref="S5:S6"/>
    <mergeCell ref="T5:T6"/>
    <mergeCell ref="U5:U6"/>
    <mergeCell ref="V5:V6"/>
    <mergeCell ref="G5:G6"/>
    <mergeCell ref="H5:H6"/>
    <mergeCell ref="I5:I6"/>
    <mergeCell ref="J5:J6"/>
    <mergeCell ref="M5:M6"/>
    <mergeCell ref="N5:N6"/>
    <mergeCell ref="C5:C6"/>
    <mergeCell ref="D5:D6"/>
    <mergeCell ref="C4:F4"/>
    <mergeCell ref="K4:N4"/>
    <mergeCell ref="O4:R4"/>
    <mergeCell ref="O5:O6"/>
    <mergeCell ref="P5:P6"/>
    <mergeCell ref="Q5:Q6"/>
    <mergeCell ref="R5:R6"/>
  </mergeCells>
  <phoneticPr fontId="3"/>
  <pageMargins left="0.49" right="0.48" top="1" bottom="1" header="0.51200000000000001" footer="0.51200000000000001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indexed="13"/>
  </sheetPr>
  <dimension ref="A1:P25"/>
  <sheetViews>
    <sheetView showGridLines="0" zoomScale="74" zoomScaleNormal="74" zoomScaleSheetLayoutView="50" workbookViewId="0"/>
  </sheetViews>
  <sheetFormatPr defaultColWidth="9" defaultRowHeight="13.5" x14ac:dyDescent="0.15"/>
  <cols>
    <col min="1" max="1" width="11.375" style="78" customWidth="1"/>
    <col min="2" max="3" width="8.625" style="78" customWidth="1"/>
    <col min="4" max="4" width="12.125" style="78" customWidth="1"/>
    <col min="5" max="5" width="12.625" style="78" customWidth="1"/>
    <col min="6" max="7" width="8.375" style="78" customWidth="1"/>
    <col min="8" max="8" width="12.125" style="78" customWidth="1"/>
    <col min="9" max="9" width="11.5" style="78" customWidth="1"/>
    <col min="10" max="11" width="8.125" style="78" customWidth="1"/>
    <col min="12" max="12" width="12.125" style="78" customWidth="1"/>
    <col min="13" max="13" width="11.5" style="78" customWidth="1"/>
    <col min="14" max="14" width="8.5" style="78" customWidth="1"/>
    <col min="15" max="15" width="8.125" style="78" customWidth="1"/>
    <col min="16" max="16" width="12.375" style="78" bestFit="1" customWidth="1"/>
    <col min="17" max="17" width="0.875" style="78" customWidth="1"/>
    <col min="18" max="16384" width="9" style="78"/>
  </cols>
  <sheetData>
    <row r="1" spans="1:16" ht="14.25" thickBot="1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14.25" thickBot="1" x14ac:dyDescent="0.2">
      <c r="A2" s="337" t="s">
        <v>174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9"/>
    </row>
    <row r="3" spans="1:16" ht="13.7" customHeight="1" x14ac:dyDescent="0.15">
      <c r="A3" s="347" t="s">
        <v>67</v>
      </c>
      <c r="B3" s="340" t="s">
        <v>69</v>
      </c>
      <c r="C3" s="351" t="s">
        <v>70</v>
      </c>
      <c r="D3" s="349" t="s">
        <v>76</v>
      </c>
      <c r="E3" s="347" t="s">
        <v>67</v>
      </c>
      <c r="F3" s="340" t="s">
        <v>69</v>
      </c>
      <c r="G3" s="351" t="s">
        <v>70</v>
      </c>
      <c r="H3" s="349" t="s">
        <v>76</v>
      </c>
      <c r="I3" s="347" t="s">
        <v>67</v>
      </c>
      <c r="J3" s="340" t="s">
        <v>69</v>
      </c>
      <c r="K3" s="351" t="s">
        <v>70</v>
      </c>
      <c r="L3" s="349" t="s">
        <v>76</v>
      </c>
      <c r="M3" s="347" t="s">
        <v>67</v>
      </c>
      <c r="N3" s="340" t="s">
        <v>69</v>
      </c>
      <c r="O3" s="351" t="s">
        <v>70</v>
      </c>
      <c r="P3" s="349" t="s">
        <v>76</v>
      </c>
    </row>
    <row r="4" spans="1:16" ht="14.25" thickBot="1" x14ac:dyDescent="0.2">
      <c r="A4" s="348"/>
      <c r="B4" s="341"/>
      <c r="C4" s="352"/>
      <c r="D4" s="350"/>
      <c r="E4" s="348"/>
      <c r="F4" s="341"/>
      <c r="G4" s="352"/>
      <c r="H4" s="350"/>
      <c r="I4" s="348"/>
      <c r="J4" s="341"/>
      <c r="K4" s="352"/>
      <c r="L4" s="350"/>
      <c r="M4" s="348"/>
      <c r="N4" s="341"/>
      <c r="O4" s="352"/>
      <c r="P4" s="350"/>
    </row>
    <row r="5" spans="1:16" ht="15.75" customHeight="1" thickTop="1" x14ac:dyDescent="0.15">
      <c r="A5" s="196" t="s">
        <v>0</v>
      </c>
      <c r="B5" s="197">
        <v>1438</v>
      </c>
      <c r="C5" s="198">
        <v>36500</v>
      </c>
      <c r="D5" s="199">
        <v>28006</v>
      </c>
      <c r="E5" s="200" t="s">
        <v>1</v>
      </c>
      <c r="F5" s="201">
        <v>610</v>
      </c>
      <c r="G5" s="202">
        <v>10538</v>
      </c>
      <c r="H5" s="203">
        <v>10538</v>
      </c>
      <c r="I5" s="204" t="s">
        <v>2</v>
      </c>
      <c r="J5" s="205">
        <v>698</v>
      </c>
      <c r="K5" s="206">
        <v>14206</v>
      </c>
      <c r="L5" s="203">
        <v>14111</v>
      </c>
      <c r="M5" s="207" t="s">
        <v>8</v>
      </c>
      <c r="N5" s="197">
        <v>1055</v>
      </c>
      <c r="O5" s="198">
        <v>27492</v>
      </c>
      <c r="P5" s="208">
        <v>22046</v>
      </c>
    </row>
    <row r="6" spans="1:16" ht="15.75" customHeight="1" x14ac:dyDescent="0.15">
      <c r="A6" s="209" t="s">
        <v>3</v>
      </c>
      <c r="B6" s="205">
        <v>879</v>
      </c>
      <c r="C6" s="206">
        <v>26466</v>
      </c>
      <c r="D6" s="210">
        <v>16723</v>
      </c>
      <c r="E6" s="211" t="s">
        <v>72</v>
      </c>
      <c r="F6" s="205">
        <v>562</v>
      </c>
      <c r="G6" s="206">
        <v>18667</v>
      </c>
      <c r="H6" s="212">
        <v>16931</v>
      </c>
      <c r="I6" s="204" t="s">
        <v>4</v>
      </c>
      <c r="J6" s="197">
        <v>502</v>
      </c>
      <c r="K6" s="198">
        <v>15029</v>
      </c>
      <c r="L6" s="212">
        <v>12949</v>
      </c>
      <c r="M6" s="204" t="s">
        <v>11</v>
      </c>
      <c r="N6" s="205">
        <v>833</v>
      </c>
      <c r="O6" s="206">
        <v>17244</v>
      </c>
      <c r="P6" s="213">
        <v>14715</v>
      </c>
    </row>
    <row r="7" spans="1:16" ht="15.75" customHeight="1" x14ac:dyDescent="0.15">
      <c r="A7" s="209" t="s">
        <v>6</v>
      </c>
      <c r="B7" s="205">
        <v>281</v>
      </c>
      <c r="C7" s="206">
        <v>7374</v>
      </c>
      <c r="D7" s="214">
        <v>7174</v>
      </c>
      <c r="E7" s="204" t="s">
        <v>73</v>
      </c>
      <c r="F7" s="205">
        <v>858</v>
      </c>
      <c r="G7" s="206">
        <v>20558</v>
      </c>
      <c r="H7" s="203">
        <v>20454</v>
      </c>
      <c r="I7" s="204" t="s">
        <v>7</v>
      </c>
      <c r="J7" s="205">
        <v>810</v>
      </c>
      <c r="K7" s="206">
        <v>22297</v>
      </c>
      <c r="L7" s="203">
        <v>6865</v>
      </c>
      <c r="M7" s="215" t="s">
        <v>13</v>
      </c>
      <c r="N7" s="205">
        <v>635</v>
      </c>
      <c r="O7" s="206">
        <v>11999</v>
      </c>
      <c r="P7" s="213">
        <v>10441</v>
      </c>
    </row>
    <row r="8" spans="1:16" ht="15.75" customHeight="1" thickBot="1" x14ac:dyDescent="0.2">
      <c r="A8" s="209" t="s">
        <v>9</v>
      </c>
      <c r="B8" s="205">
        <v>723</v>
      </c>
      <c r="C8" s="206">
        <v>10264</v>
      </c>
      <c r="D8" s="214">
        <v>7179</v>
      </c>
      <c r="E8" s="204" t="s">
        <v>74</v>
      </c>
      <c r="F8" s="205">
        <v>897</v>
      </c>
      <c r="G8" s="206">
        <v>20283</v>
      </c>
      <c r="H8" s="203">
        <v>17172</v>
      </c>
      <c r="I8" s="204" t="s">
        <v>10</v>
      </c>
      <c r="J8" s="205">
        <v>329</v>
      </c>
      <c r="K8" s="206">
        <v>5250</v>
      </c>
      <c r="L8" s="203">
        <v>3421</v>
      </c>
      <c r="M8" s="216" t="s">
        <v>150</v>
      </c>
      <c r="N8" s="217">
        <v>360</v>
      </c>
      <c r="O8" s="218">
        <v>6915</v>
      </c>
      <c r="P8" s="219">
        <v>4908</v>
      </c>
    </row>
    <row r="9" spans="1:16" ht="15.75" customHeight="1" x14ac:dyDescent="0.15">
      <c r="A9" s="209" t="s">
        <v>12</v>
      </c>
      <c r="B9" s="205">
        <v>713</v>
      </c>
      <c r="C9" s="206">
        <v>15379</v>
      </c>
      <c r="D9" s="214">
        <v>12843</v>
      </c>
      <c r="E9" s="204" t="s">
        <v>75</v>
      </c>
      <c r="F9" s="205">
        <v>559</v>
      </c>
      <c r="G9" s="206">
        <v>13268</v>
      </c>
      <c r="H9" s="203">
        <v>5169</v>
      </c>
      <c r="I9" s="204" t="s">
        <v>16</v>
      </c>
      <c r="J9" s="205">
        <v>630</v>
      </c>
      <c r="K9" s="206">
        <v>16800</v>
      </c>
      <c r="L9" s="203">
        <v>15850</v>
      </c>
      <c r="M9" s="220"/>
      <c r="N9" s="221"/>
      <c r="O9" s="221"/>
      <c r="P9" s="221"/>
    </row>
    <row r="10" spans="1:16" ht="15.75" customHeight="1" x14ac:dyDescent="0.15">
      <c r="A10" s="209" t="s">
        <v>14</v>
      </c>
      <c r="B10" s="205">
        <v>768</v>
      </c>
      <c r="C10" s="206">
        <v>17134</v>
      </c>
      <c r="D10" s="214">
        <v>13542</v>
      </c>
      <c r="E10" s="204" t="s">
        <v>15</v>
      </c>
      <c r="F10" s="205">
        <v>610</v>
      </c>
      <c r="G10" s="206">
        <v>15011</v>
      </c>
      <c r="H10" s="203">
        <v>14882</v>
      </c>
      <c r="I10" s="204" t="s">
        <v>19</v>
      </c>
      <c r="J10" s="205">
        <v>639</v>
      </c>
      <c r="K10" s="206">
        <v>13205</v>
      </c>
      <c r="L10" s="203">
        <v>13105</v>
      </c>
      <c r="M10" s="220"/>
      <c r="N10" s="221"/>
      <c r="O10" s="221"/>
      <c r="P10" s="222"/>
    </row>
    <row r="11" spans="1:16" ht="15.75" customHeight="1" thickBot="1" x14ac:dyDescent="0.2">
      <c r="A11" s="223" t="s">
        <v>17</v>
      </c>
      <c r="B11" s="217">
        <v>546</v>
      </c>
      <c r="C11" s="218">
        <v>14056</v>
      </c>
      <c r="D11" s="224">
        <v>12208</v>
      </c>
      <c r="E11" s="216" t="s">
        <v>18</v>
      </c>
      <c r="F11" s="217">
        <v>657</v>
      </c>
      <c r="G11" s="218">
        <v>14103</v>
      </c>
      <c r="H11" s="225">
        <v>10006</v>
      </c>
      <c r="I11" s="216" t="s">
        <v>5</v>
      </c>
      <c r="J11" s="217">
        <v>815</v>
      </c>
      <c r="K11" s="218">
        <v>28307</v>
      </c>
      <c r="L11" s="225">
        <v>25265</v>
      </c>
      <c r="M11" s="220"/>
      <c r="N11" s="221"/>
      <c r="O11" s="221"/>
      <c r="P11" s="226"/>
    </row>
    <row r="12" spans="1:16" ht="11.25" customHeight="1" thickBot="1" x14ac:dyDescent="0.2">
      <c r="A12" s="227"/>
      <c r="B12" s="228"/>
      <c r="C12" s="228"/>
      <c r="D12" s="227"/>
      <c r="E12" s="227"/>
      <c r="F12" s="228"/>
      <c r="G12" s="228"/>
      <c r="H12" s="227"/>
      <c r="I12" s="227"/>
      <c r="J12" s="228"/>
      <c r="K12" s="228"/>
      <c r="L12" s="227"/>
      <c r="M12" s="229"/>
      <c r="N12" s="227"/>
      <c r="O12" s="228"/>
      <c r="P12" s="227"/>
    </row>
    <row r="13" spans="1:16" ht="14.25" thickBot="1" x14ac:dyDescent="0.2">
      <c r="A13" s="357" t="s">
        <v>175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9"/>
    </row>
    <row r="14" spans="1:16" ht="13.7" customHeight="1" x14ac:dyDescent="0.15">
      <c r="A14" s="353" t="s">
        <v>67</v>
      </c>
      <c r="B14" s="355" t="s">
        <v>69</v>
      </c>
      <c r="C14" s="342" t="s">
        <v>70</v>
      </c>
      <c r="D14" s="344" t="s">
        <v>76</v>
      </c>
      <c r="E14" s="353" t="s">
        <v>67</v>
      </c>
      <c r="F14" s="355" t="s">
        <v>69</v>
      </c>
      <c r="G14" s="342" t="s">
        <v>70</v>
      </c>
      <c r="H14" s="344" t="s">
        <v>76</v>
      </c>
      <c r="I14" s="353" t="s">
        <v>67</v>
      </c>
      <c r="J14" s="355" t="s">
        <v>69</v>
      </c>
      <c r="K14" s="342" t="s">
        <v>70</v>
      </c>
      <c r="L14" s="344" t="s">
        <v>76</v>
      </c>
      <c r="M14" s="353" t="s">
        <v>67</v>
      </c>
      <c r="N14" s="355" t="s">
        <v>69</v>
      </c>
      <c r="O14" s="342" t="s">
        <v>70</v>
      </c>
      <c r="P14" s="344" t="s">
        <v>76</v>
      </c>
    </row>
    <row r="15" spans="1:16" ht="14.25" thickBot="1" x14ac:dyDescent="0.2">
      <c r="A15" s="354"/>
      <c r="B15" s="356"/>
      <c r="C15" s="343"/>
      <c r="D15" s="345"/>
      <c r="E15" s="354"/>
      <c r="F15" s="356"/>
      <c r="G15" s="343"/>
      <c r="H15" s="345"/>
      <c r="I15" s="354"/>
      <c r="J15" s="356"/>
      <c r="K15" s="343"/>
      <c r="L15" s="345"/>
      <c r="M15" s="354"/>
      <c r="N15" s="356"/>
      <c r="O15" s="343"/>
      <c r="P15" s="345"/>
    </row>
    <row r="16" spans="1:16" ht="15.75" customHeight="1" thickTop="1" x14ac:dyDescent="0.15">
      <c r="A16" s="196" t="s">
        <v>20</v>
      </c>
      <c r="B16" s="197">
        <v>810</v>
      </c>
      <c r="C16" s="198">
        <v>15795</v>
      </c>
      <c r="D16" s="230">
        <v>8652</v>
      </c>
      <c r="E16" s="200" t="s">
        <v>21</v>
      </c>
      <c r="F16" s="201">
        <v>562</v>
      </c>
      <c r="G16" s="202">
        <v>10176</v>
      </c>
      <c r="H16" s="199">
        <v>8206</v>
      </c>
      <c r="I16" s="231" t="s">
        <v>25</v>
      </c>
      <c r="J16" s="201">
        <v>868</v>
      </c>
      <c r="K16" s="202">
        <v>14647</v>
      </c>
      <c r="L16" s="232">
        <v>11398</v>
      </c>
      <c r="M16" s="233" t="s">
        <v>148</v>
      </c>
      <c r="N16" s="234">
        <v>708</v>
      </c>
      <c r="O16" s="235">
        <v>17522</v>
      </c>
      <c r="P16" s="236">
        <v>15758</v>
      </c>
    </row>
    <row r="17" spans="1:16" ht="15.75" customHeight="1" thickBot="1" x14ac:dyDescent="0.2">
      <c r="A17" s="209" t="s">
        <v>23</v>
      </c>
      <c r="B17" s="205">
        <v>514</v>
      </c>
      <c r="C17" s="206">
        <v>11496</v>
      </c>
      <c r="D17" s="210">
        <v>11186</v>
      </c>
      <c r="E17" s="211" t="s">
        <v>24</v>
      </c>
      <c r="F17" s="205">
        <v>478</v>
      </c>
      <c r="G17" s="206">
        <v>8708</v>
      </c>
      <c r="H17" s="210">
        <v>4415</v>
      </c>
      <c r="I17" s="216" t="s">
        <v>27</v>
      </c>
      <c r="J17" s="217">
        <v>108</v>
      </c>
      <c r="K17" s="218">
        <v>1185</v>
      </c>
      <c r="L17" s="237">
        <v>850</v>
      </c>
      <c r="M17" s="216" t="s">
        <v>149</v>
      </c>
      <c r="N17" s="217">
        <v>602</v>
      </c>
      <c r="O17" s="218">
        <v>12118</v>
      </c>
      <c r="P17" s="238">
        <v>10861</v>
      </c>
    </row>
    <row r="18" spans="1:16" ht="15.75" customHeight="1" thickBot="1" x14ac:dyDescent="0.2">
      <c r="A18" s="223" t="s">
        <v>26</v>
      </c>
      <c r="B18" s="217">
        <v>646</v>
      </c>
      <c r="C18" s="218">
        <v>15241</v>
      </c>
      <c r="D18" s="224">
        <v>12360</v>
      </c>
      <c r="E18" s="216" t="s">
        <v>22</v>
      </c>
      <c r="F18" s="217">
        <v>461</v>
      </c>
      <c r="G18" s="218">
        <v>10151</v>
      </c>
      <c r="H18" s="238">
        <v>10092</v>
      </c>
      <c r="I18" s="239"/>
      <c r="J18" s="239"/>
      <c r="K18" s="239"/>
      <c r="L18" s="239"/>
      <c r="M18" s="240"/>
      <c r="N18" s="221"/>
      <c r="O18" s="221"/>
      <c r="P18" s="221"/>
    </row>
    <row r="19" spans="1:16" ht="14.25" thickBot="1" x14ac:dyDescent="0.2">
      <c r="A19" s="241"/>
      <c r="B19" s="241"/>
      <c r="C19" s="242"/>
      <c r="D19" s="241"/>
      <c r="E19" s="241"/>
      <c r="F19" s="243"/>
      <c r="G19" s="241"/>
      <c r="H19" s="241"/>
      <c r="I19" s="241"/>
      <c r="J19" s="241"/>
      <c r="K19" s="241"/>
      <c r="L19" s="241"/>
      <c r="M19" s="241"/>
      <c r="N19" s="241"/>
      <c r="O19" s="241"/>
      <c r="P19" s="241"/>
    </row>
    <row r="20" spans="1:16" ht="14.25" thickBot="1" x14ac:dyDescent="0.2">
      <c r="A20" s="337" t="s">
        <v>176</v>
      </c>
      <c r="B20" s="338"/>
      <c r="C20" s="338"/>
      <c r="D20" s="338"/>
      <c r="E20" s="338"/>
      <c r="F20" s="338"/>
      <c r="G20" s="338"/>
      <c r="H20" s="339"/>
      <c r="I20" s="244"/>
      <c r="J20" s="245"/>
      <c r="K20" s="245"/>
      <c r="L20" s="245"/>
      <c r="M20" s="239"/>
      <c r="N20" s="239"/>
      <c r="O20" s="239"/>
      <c r="P20" s="239"/>
    </row>
    <row r="21" spans="1:16" ht="13.7" customHeight="1" x14ac:dyDescent="0.15">
      <c r="A21" s="347" t="s">
        <v>67</v>
      </c>
      <c r="B21" s="340" t="s">
        <v>69</v>
      </c>
      <c r="C21" s="351" t="s">
        <v>70</v>
      </c>
      <c r="D21" s="349" t="s">
        <v>76</v>
      </c>
      <c r="E21" s="347" t="s">
        <v>67</v>
      </c>
      <c r="F21" s="340" t="s">
        <v>69</v>
      </c>
      <c r="G21" s="351" t="s">
        <v>70</v>
      </c>
      <c r="H21" s="349" t="s">
        <v>76</v>
      </c>
      <c r="I21" s="360"/>
      <c r="J21" s="346"/>
      <c r="K21" s="346"/>
      <c r="L21" s="346"/>
      <c r="M21" s="239"/>
      <c r="N21" s="239"/>
      <c r="O21" s="239"/>
      <c r="P21" s="239"/>
    </row>
    <row r="22" spans="1:16" ht="14.25" thickBot="1" x14ac:dyDescent="0.2">
      <c r="A22" s="348"/>
      <c r="B22" s="341"/>
      <c r="C22" s="352"/>
      <c r="D22" s="350"/>
      <c r="E22" s="348"/>
      <c r="F22" s="341"/>
      <c r="G22" s="352"/>
      <c r="H22" s="350"/>
      <c r="I22" s="360"/>
      <c r="J22" s="346"/>
      <c r="K22" s="346"/>
      <c r="L22" s="346"/>
      <c r="M22" s="239"/>
      <c r="N22" s="239"/>
      <c r="O22" s="239"/>
      <c r="P22" s="239"/>
    </row>
    <row r="23" spans="1:16" ht="15.75" customHeight="1" thickTop="1" thickBot="1" x14ac:dyDescent="0.2">
      <c r="A23" s="216" t="s">
        <v>28</v>
      </c>
      <c r="B23" s="217">
        <v>1014</v>
      </c>
      <c r="C23" s="218">
        <v>15846</v>
      </c>
      <c r="D23" s="246">
        <v>9742</v>
      </c>
      <c r="E23" s="216" t="s">
        <v>107</v>
      </c>
      <c r="F23" s="217">
        <v>2016</v>
      </c>
      <c r="G23" s="218">
        <v>35993</v>
      </c>
      <c r="H23" s="247">
        <v>27233</v>
      </c>
      <c r="I23" s="248"/>
      <c r="J23" s="221"/>
      <c r="K23" s="221"/>
      <c r="L23" s="221"/>
      <c r="M23" s="239"/>
      <c r="N23" s="239"/>
      <c r="O23" s="239"/>
      <c r="P23" s="239"/>
    </row>
    <row r="24" spans="1:16" ht="15.75" customHeight="1" x14ac:dyDescent="0.15">
      <c r="A24" s="87"/>
      <c r="B24" s="81"/>
      <c r="C24" s="82"/>
      <c r="D24" s="83"/>
      <c r="E24" s="80"/>
      <c r="F24" s="79"/>
      <c r="G24" s="79"/>
      <c r="H24" s="84"/>
      <c r="I24" s="85"/>
      <c r="J24" s="86"/>
      <c r="K24" s="86"/>
      <c r="L24" s="86"/>
      <c r="M24" s="85"/>
      <c r="N24" s="85"/>
      <c r="O24" s="85"/>
      <c r="P24" s="85"/>
    </row>
    <row r="25" spans="1:16" x14ac:dyDescent="0.1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</row>
  </sheetData>
  <mergeCells count="47">
    <mergeCell ref="N14:N15"/>
    <mergeCell ref="J3:J4"/>
    <mergeCell ref="L3:L4"/>
    <mergeCell ref="A13:P13"/>
    <mergeCell ref="L21:L22"/>
    <mergeCell ref="G21:G22"/>
    <mergeCell ref="H21:H22"/>
    <mergeCell ref="I21:I22"/>
    <mergeCell ref="K21:K22"/>
    <mergeCell ref="O14:O15"/>
    <mergeCell ref="C14:C15"/>
    <mergeCell ref="B3:B4"/>
    <mergeCell ref="A21:A22"/>
    <mergeCell ref="A14:A15"/>
    <mergeCell ref="B14:B15"/>
    <mergeCell ref="F14:F15"/>
    <mergeCell ref="A2:P2"/>
    <mergeCell ref="F3:F4"/>
    <mergeCell ref="E3:E4"/>
    <mergeCell ref="P14:P15"/>
    <mergeCell ref="J14:J15"/>
    <mergeCell ref="K14:K15"/>
    <mergeCell ref="L14:L15"/>
    <mergeCell ref="A3:A4"/>
    <mergeCell ref="H3:H4"/>
    <mergeCell ref="I3:I4"/>
    <mergeCell ref="O3:O4"/>
    <mergeCell ref="K3:K4"/>
    <mergeCell ref="M14:M15"/>
    <mergeCell ref="E14:E15"/>
    <mergeCell ref="P3:P4"/>
    <mergeCell ref="N3:N4"/>
    <mergeCell ref="M3:M4"/>
    <mergeCell ref="G3:G4"/>
    <mergeCell ref="C3:C4"/>
    <mergeCell ref="D3:D4"/>
    <mergeCell ref="I14:I15"/>
    <mergeCell ref="D14:D15"/>
    <mergeCell ref="A20:H20"/>
    <mergeCell ref="B21:B22"/>
    <mergeCell ref="G14:G15"/>
    <mergeCell ref="H14:H15"/>
    <mergeCell ref="J21:J22"/>
    <mergeCell ref="E21:E22"/>
    <mergeCell ref="D21:D22"/>
    <mergeCell ref="F21:F22"/>
    <mergeCell ref="C21:C22"/>
  </mergeCells>
  <phoneticPr fontId="1"/>
  <pageMargins left="0.75" right="0.75" top="1" bottom="1" header="0.51200000000000001" footer="0.51200000000000001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12-3-（１）図書館・コミュニティ図書室</vt:lpstr>
      <vt:lpstr>12-3-（２）資料保有数</vt:lpstr>
      <vt:lpstr>12-3-（３）図書館・図書室利用状況</vt:lpstr>
      <vt:lpstr>12-3-（４）すみだ郷土文化資料館</vt:lpstr>
      <vt:lpstr>12-3-（５）立花大正民家園</vt:lpstr>
      <vt:lpstr>12-3-（６）学校開放実施状況</vt:lpstr>
      <vt:lpstr>学校開放内訳</vt:lpstr>
      <vt:lpstr>'12-3-（３）図書館・図書室利用状況'!Print_Area</vt:lpstr>
      <vt:lpstr>学校開放内訳!Print_Area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2025-06-24T02:34:39Z</cp:lastPrinted>
  <dcterms:created xsi:type="dcterms:W3CDTF">2002-09-29T08:43:05Z</dcterms:created>
  <dcterms:modified xsi:type="dcterms:W3CDTF">2026-05-07T07:12:10Z</dcterms:modified>
</cp:coreProperties>
</file>