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1FE88B8B-5356-48B4-BAA7-670B20586407}" xr6:coauthVersionLast="47" xr6:coauthVersionMax="47" xr10:uidLastSave="{00000000-0000-0000-0000-000000000000}"/>
  <bookViews>
    <workbookView xWindow="-120" yWindow="-120" windowWidth="29040" windowHeight="17520" tabRatio="829" xr2:uid="{00000000-000D-0000-FFFF-FFFF00000000}"/>
  </bookViews>
  <sheets>
    <sheet name="12-4-（１）体育施設 " sheetId="4" r:id="rId1"/>
    <sheet name="体育施設（つづき） " sheetId="5" r:id="rId2"/>
    <sheet name="12-4-（２）学校施設スポーツ開放" sheetId="6" r:id="rId3"/>
  </sheets>
  <definedNames>
    <definedName name="_xlnm.Print_Area" localSheetId="1">'体育施設（つづき） 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5" l="1"/>
  <c r="N43" i="4"/>
  <c r="N42" i="4"/>
  <c r="N32" i="4"/>
  <c r="N31" i="4"/>
  <c r="N33" i="4" s="1"/>
  <c r="N28" i="4"/>
  <c r="N25" i="4"/>
  <c r="N21" i="4"/>
  <c r="N20" i="4"/>
  <c r="N19" i="4"/>
  <c r="N22" i="4" s="1"/>
  <c r="N44" i="4" l="1"/>
  <c r="L38" i="5"/>
  <c r="M43" i="4"/>
  <c r="M42" i="4"/>
  <c r="M44" i="4" s="1"/>
  <c r="M32" i="4"/>
  <c r="M31" i="4"/>
  <c r="M28" i="4"/>
  <c r="M25" i="4"/>
  <c r="M21" i="4"/>
  <c r="M20" i="4"/>
  <c r="M19" i="4"/>
  <c r="M22" i="4" s="1"/>
  <c r="M33" i="4" l="1"/>
  <c r="K38" i="5"/>
  <c r="J38" i="5"/>
  <c r="I38" i="5"/>
  <c r="L43" i="4"/>
  <c r="K43" i="4"/>
  <c r="J43" i="4"/>
  <c r="L42" i="4"/>
  <c r="L44" i="4" s="1"/>
  <c r="K42" i="4"/>
  <c r="J42" i="4"/>
  <c r="L32" i="4"/>
  <c r="K32" i="4"/>
  <c r="J32" i="4"/>
  <c r="L31" i="4"/>
  <c r="K31" i="4"/>
  <c r="K33" i="4" s="1"/>
  <c r="J31" i="4"/>
  <c r="L28" i="4"/>
  <c r="K28" i="4"/>
  <c r="J28" i="4"/>
  <c r="L25" i="4"/>
  <c r="K25" i="4"/>
  <c r="J25" i="4"/>
  <c r="L21" i="4"/>
  <c r="K21" i="4"/>
  <c r="J21" i="4"/>
  <c r="L20" i="4"/>
  <c r="K20" i="4"/>
  <c r="J20" i="4"/>
  <c r="L19" i="4"/>
  <c r="K19" i="4"/>
  <c r="J19" i="4"/>
  <c r="J22" i="4" l="1"/>
  <c r="K22" i="4"/>
  <c r="J44" i="4"/>
  <c r="L22" i="4"/>
  <c r="K44" i="4"/>
  <c r="L33" i="4"/>
  <c r="J33" i="4"/>
</calcChain>
</file>

<file path=xl/sharedStrings.xml><?xml version="1.0" encoding="utf-8"?>
<sst xmlns="http://schemas.openxmlformats.org/spreadsheetml/2006/main" count="302" uniqueCount="195">
  <si>
    <t>（1）  体育施設</t>
    <rPh sb="5" eb="7">
      <t>タイイク</t>
    </rPh>
    <rPh sb="7" eb="9">
      <t>シセツ</t>
    </rPh>
    <phoneticPr fontId="3"/>
  </si>
  <si>
    <t>（2）  学校施設スポーツ開放</t>
    <rPh sb="5" eb="7">
      <t>ガッコウ</t>
    </rPh>
    <rPh sb="7" eb="9">
      <t>シセツ</t>
    </rPh>
    <rPh sb="13" eb="15">
      <t>カイホウ</t>
    </rPh>
    <phoneticPr fontId="3"/>
  </si>
  <si>
    <t>施設名</t>
  </si>
  <si>
    <t>所在地</t>
  </si>
  <si>
    <t>開設年月日</t>
  </si>
  <si>
    <t>面数等</t>
  </si>
  <si>
    <t>個人</t>
  </si>
  <si>
    <t>団体</t>
  </si>
  <si>
    <t>計</t>
  </si>
  <si>
    <t>〃</t>
  </si>
  <si>
    <t>プール(大小)</t>
  </si>
  <si>
    <t>両国屋内プール</t>
  </si>
  <si>
    <t>温水プール</t>
  </si>
  <si>
    <t>八広野球場</t>
  </si>
  <si>
    <t>墨田野球場</t>
  </si>
  <si>
    <t>墨田競技場</t>
  </si>
  <si>
    <t>延床/敷地面積</t>
    <rPh sb="3" eb="5">
      <t>シキチ</t>
    </rPh>
    <rPh sb="5" eb="7">
      <t>メンセキ</t>
    </rPh>
    <phoneticPr fontId="3"/>
  </si>
  <si>
    <t>利用状況</t>
    <rPh sb="2" eb="4">
      <t>ジョウキョウ</t>
    </rPh>
    <phoneticPr fontId="3"/>
  </si>
  <si>
    <t>体育館・プール等</t>
    <rPh sb="0" eb="3">
      <t>タイイクカン</t>
    </rPh>
    <rPh sb="7" eb="8">
      <t>トウ</t>
    </rPh>
    <phoneticPr fontId="3"/>
  </si>
  <si>
    <t>錦糸4-15-1</t>
    <rPh sb="0" eb="2">
      <t>キンシ</t>
    </rPh>
    <phoneticPr fontId="3"/>
  </si>
  <si>
    <t>合計</t>
    <rPh sb="0" eb="2">
      <t>ゴウケイ</t>
    </rPh>
    <phoneticPr fontId="3"/>
  </si>
  <si>
    <t>スポーツプラザ梅若</t>
    <rPh sb="7" eb="9">
      <t>ウメワカ</t>
    </rPh>
    <phoneticPr fontId="3"/>
  </si>
  <si>
    <t>個人</t>
    <rPh sb="0" eb="2">
      <t>コジン</t>
    </rPh>
    <phoneticPr fontId="3"/>
  </si>
  <si>
    <t>団体</t>
    <rPh sb="0" eb="2">
      <t>ダンタイ</t>
    </rPh>
    <phoneticPr fontId="3"/>
  </si>
  <si>
    <t>計</t>
    <rPh sb="0" eb="1">
      <t>ケイ</t>
    </rPh>
    <phoneticPr fontId="3"/>
  </si>
  <si>
    <t>八広6丁目荒川河川敷</t>
    <rPh sb="5" eb="7">
      <t>アラカワ</t>
    </rPh>
    <rPh sb="7" eb="10">
      <t>カセンジキ</t>
    </rPh>
    <phoneticPr fontId="3"/>
  </si>
  <si>
    <t>墨田4丁目荒川河川敷</t>
    <rPh sb="5" eb="7">
      <t>アラカワ</t>
    </rPh>
    <rPh sb="7" eb="10">
      <t>カセンジキ</t>
    </rPh>
    <phoneticPr fontId="3"/>
  </si>
  <si>
    <t>墨田4・5丁目荒川河川敷</t>
    <rPh sb="7" eb="9">
      <t>アラカワ</t>
    </rPh>
    <rPh sb="9" eb="12">
      <t>カセンジキ</t>
    </rPh>
    <phoneticPr fontId="3"/>
  </si>
  <si>
    <t>荒川四ツ木橋緑地少年サッカー場</t>
    <rPh sb="8" eb="10">
      <t>ショウネン</t>
    </rPh>
    <rPh sb="14" eb="15">
      <t>ジョウ</t>
    </rPh>
    <phoneticPr fontId="3"/>
  </si>
  <si>
    <t>江戸川河川敷野球場</t>
    <rPh sb="6" eb="8">
      <t>ヤキュウ</t>
    </rPh>
    <rPh sb="8" eb="9">
      <t>ジョウ</t>
    </rPh>
    <phoneticPr fontId="3"/>
  </si>
  <si>
    <t>埼玉県三郷市新和四丁目先</t>
    <rPh sb="6" eb="7">
      <t>シン</t>
    </rPh>
    <rPh sb="7" eb="8">
      <t>ワ</t>
    </rPh>
    <rPh sb="8" eb="11">
      <t>ヨンチョウメ</t>
    </rPh>
    <rPh sb="11" eb="12">
      <t>サキ</t>
    </rPh>
    <phoneticPr fontId="3"/>
  </si>
  <si>
    <t>墨田五丁目運動広場</t>
    <rPh sb="5" eb="7">
      <t>ウンドウ</t>
    </rPh>
    <rPh sb="7" eb="9">
      <t>ヒロバ</t>
    </rPh>
    <phoneticPr fontId="3"/>
  </si>
  <si>
    <t>少年野球場･少年サッカー場（兼用1面）</t>
    <rPh sb="6" eb="8">
      <t>ショウネン</t>
    </rPh>
    <rPh sb="12" eb="13">
      <t>ジョウ</t>
    </rPh>
    <rPh sb="14" eb="16">
      <t>ケンヨウ</t>
    </rPh>
    <rPh sb="17" eb="18">
      <t>メン</t>
    </rPh>
    <phoneticPr fontId="3"/>
  </si>
  <si>
    <t>東墨田一丁目運動広場</t>
    <rPh sb="6" eb="8">
      <t>ウンドウ</t>
    </rPh>
    <rPh sb="8" eb="10">
      <t>ヒロバ</t>
    </rPh>
    <phoneticPr fontId="3"/>
  </si>
  <si>
    <t>隅田公園少年野球場</t>
    <rPh sb="4" eb="6">
      <t>ショウネン</t>
    </rPh>
    <rPh sb="6" eb="8">
      <t>ヤキュウ</t>
    </rPh>
    <rPh sb="8" eb="9">
      <t>ジョウ</t>
    </rPh>
    <phoneticPr fontId="3"/>
  </si>
  <si>
    <t>東墨田公園少年野球場</t>
    <rPh sb="5" eb="7">
      <t>ショウネン</t>
    </rPh>
    <rPh sb="7" eb="9">
      <t>ヤキュウ</t>
    </rPh>
    <rPh sb="9" eb="10">
      <t>ジョウ</t>
    </rPh>
    <phoneticPr fontId="3"/>
  </si>
  <si>
    <t>庭球場</t>
    <rPh sb="0" eb="2">
      <t>テイキュウ</t>
    </rPh>
    <rPh sb="2" eb="3">
      <t>ジョウ</t>
    </rPh>
    <phoneticPr fontId="3"/>
  </si>
  <si>
    <t>文花テニスコート</t>
    <rPh sb="0" eb="2">
      <t>ブンカ</t>
    </rPh>
    <phoneticPr fontId="3"/>
  </si>
  <si>
    <t>東墨田テニスコート</t>
    <rPh sb="0" eb="1">
      <t>ヒガシ</t>
    </rPh>
    <rPh sb="1" eb="3">
      <t>スミダ</t>
    </rPh>
    <phoneticPr fontId="3"/>
  </si>
  <si>
    <t>弓道場</t>
    <rPh sb="0" eb="3">
      <t>キュウドウジョウ</t>
    </rPh>
    <phoneticPr fontId="3"/>
  </si>
  <si>
    <t>利用人員</t>
  </si>
  <si>
    <t>錦糸中</t>
  </si>
  <si>
    <t>竪川中</t>
  </si>
  <si>
    <t>寺島中</t>
  </si>
  <si>
    <t>墨田中</t>
  </si>
  <si>
    <t>開放日数</t>
    <rPh sb="2" eb="4">
      <t>ニッスウ</t>
    </rPh>
    <phoneticPr fontId="3"/>
  </si>
  <si>
    <t>(延べ)</t>
    <rPh sb="1" eb="2">
      <t>ノ</t>
    </rPh>
    <phoneticPr fontId="3"/>
  </si>
  <si>
    <t>墨田5丁目荒川河川敷</t>
    <rPh sb="0" eb="2">
      <t>スミダ</t>
    </rPh>
    <rPh sb="3" eb="5">
      <t>チョウメ</t>
    </rPh>
    <rPh sb="5" eb="7">
      <t>アラカワ</t>
    </rPh>
    <rPh sb="7" eb="10">
      <t>カセンジキ</t>
    </rPh>
    <phoneticPr fontId="3"/>
  </si>
  <si>
    <t>硬式テニス</t>
    <rPh sb="0" eb="2">
      <t>コウシキ</t>
    </rPh>
    <phoneticPr fontId="3"/>
  </si>
  <si>
    <t>少　年　野球場</t>
    <rPh sb="0" eb="1">
      <t>ショウ</t>
    </rPh>
    <rPh sb="2" eb="3">
      <t>トシ</t>
    </rPh>
    <rPh sb="4" eb="6">
      <t>ヤキュウ</t>
    </rPh>
    <rPh sb="6" eb="7">
      <t>ジョウ</t>
    </rPh>
    <phoneticPr fontId="3"/>
  </si>
  <si>
    <t>施設名</t>
    <rPh sb="0" eb="2">
      <t>シセツ</t>
    </rPh>
    <rPh sb="2" eb="3">
      <t>メイ</t>
    </rPh>
    <phoneticPr fontId="3"/>
  </si>
  <si>
    <t>鐘淵野球場</t>
    <rPh sb="0" eb="2">
      <t>カネガフチ</t>
    </rPh>
    <rPh sb="2" eb="5">
      <t>ヤキュウジョウ</t>
    </rPh>
    <phoneticPr fontId="3"/>
  </si>
  <si>
    <t>鐘淵球技場</t>
    <rPh sb="0" eb="2">
      <t>カネガフチ</t>
    </rPh>
    <rPh sb="2" eb="5">
      <t>キュウギジョウ</t>
    </rPh>
    <phoneticPr fontId="3"/>
  </si>
  <si>
    <t>区分</t>
    <rPh sb="0" eb="2">
      <t>クブン</t>
    </rPh>
    <phoneticPr fontId="3"/>
  </si>
  <si>
    <t>-</t>
  </si>
  <si>
    <t>大横川親水公園テニスコート</t>
    <rPh sb="0" eb="2">
      <t>オオヨコ</t>
    </rPh>
    <rPh sb="2" eb="3">
      <t>カワ</t>
    </rPh>
    <rPh sb="3" eb="5">
      <t>シンスイ</t>
    </rPh>
    <rPh sb="5" eb="7">
      <t>コウエン</t>
    </rPh>
    <phoneticPr fontId="3"/>
  </si>
  <si>
    <t>トレーニング室</t>
    <rPh sb="6" eb="7">
      <t>シツ</t>
    </rPh>
    <phoneticPr fontId="3"/>
  </si>
  <si>
    <t>多目的競技場</t>
    <rPh sb="0" eb="3">
      <t>タモクテキ</t>
    </rPh>
    <rPh sb="3" eb="6">
      <t>キョウギジョウ</t>
    </rPh>
    <phoneticPr fontId="3"/>
  </si>
  <si>
    <t>武道場</t>
    <rPh sb="0" eb="3">
      <t>ブドウジョウ</t>
    </rPh>
    <phoneticPr fontId="3"/>
  </si>
  <si>
    <t>共通券Ａ/Ｂ</t>
    <rPh sb="0" eb="2">
      <t>キョウツウ</t>
    </rPh>
    <rPh sb="2" eb="3">
      <t>ケン</t>
    </rPh>
    <phoneticPr fontId="3"/>
  </si>
  <si>
    <t>月額定期利用者</t>
    <rPh sb="0" eb="2">
      <t>ゲツガク</t>
    </rPh>
    <rPh sb="2" eb="4">
      <t>テイキ</t>
    </rPh>
    <rPh sb="4" eb="7">
      <t>リヨウシャ</t>
    </rPh>
    <phoneticPr fontId="3"/>
  </si>
  <si>
    <t>利用件数</t>
    <rPh sb="0" eb="2">
      <t>リヨウ</t>
    </rPh>
    <phoneticPr fontId="3"/>
  </si>
  <si>
    <t>（内訳人数）</t>
    <rPh sb="1" eb="3">
      <t>ウチワケ</t>
    </rPh>
    <rPh sb="3" eb="5">
      <t>ニンズウ</t>
    </rPh>
    <phoneticPr fontId="3"/>
  </si>
  <si>
    <t>指定管理者　　すみだスポーツサポートPFI（株）</t>
    <rPh sb="0" eb="2">
      <t>シテイ</t>
    </rPh>
    <rPh sb="2" eb="5">
      <t>カンリシャ</t>
    </rPh>
    <rPh sb="22" eb="23">
      <t>カブ</t>
    </rPh>
    <phoneticPr fontId="3"/>
  </si>
  <si>
    <t>運営</t>
    <rPh sb="0" eb="2">
      <t>ウンエイ</t>
    </rPh>
    <phoneticPr fontId="3"/>
  </si>
  <si>
    <t>立花体育館</t>
    <rPh sb="0" eb="2">
      <t>タチバナ</t>
    </rPh>
    <rPh sb="2" eb="5">
      <t>タイイクカン</t>
    </rPh>
    <phoneticPr fontId="3"/>
  </si>
  <si>
    <t>立花1-25-10</t>
    <rPh sb="0" eb="2">
      <t>タチバナ</t>
    </rPh>
    <phoneticPr fontId="3"/>
  </si>
  <si>
    <t>(H10年11月までは2面)</t>
    <phoneticPr fontId="3"/>
  </si>
  <si>
    <t>墨田5-16</t>
    <phoneticPr fontId="3"/>
  </si>
  <si>
    <t>H11.4.1</t>
    <phoneticPr fontId="3"/>
  </si>
  <si>
    <t>東墨田1-10</t>
    <phoneticPr fontId="3"/>
  </si>
  <si>
    <t>（H10年度までは3面）</t>
    <rPh sb="4" eb="6">
      <t>ネンド</t>
    </rPh>
    <phoneticPr fontId="3"/>
  </si>
  <si>
    <t>東墨田3-4-14</t>
    <phoneticPr fontId="3"/>
  </si>
  <si>
    <t>錦糸公園テニスコート</t>
    <phoneticPr fontId="3"/>
  </si>
  <si>
    <t>錦糸4-15-1</t>
    <phoneticPr fontId="3"/>
  </si>
  <si>
    <t>緑町公園テニスコート</t>
    <phoneticPr fontId="3"/>
  </si>
  <si>
    <t>堤通公園テニスコート</t>
    <phoneticPr fontId="3"/>
  </si>
  <si>
    <t>堤通1-8-1</t>
    <phoneticPr fontId="3"/>
  </si>
  <si>
    <t>東墨田3-19-6</t>
    <phoneticPr fontId="3"/>
  </si>
  <si>
    <t>バレーボール</t>
    <phoneticPr fontId="3"/>
  </si>
  <si>
    <t>バドミントン</t>
    <phoneticPr fontId="3"/>
  </si>
  <si>
    <t>ﾊﾞｽｹｯﾄﾎﾞｰﾙ</t>
    <phoneticPr fontId="3"/>
  </si>
  <si>
    <t>ソフトテニス</t>
    <phoneticPr fontId="3"/>
  </si>
  <si>
    <t>所管課</t>
    <rPh sb="0" eb="2">
      <t>ショカン</t>
    </rPh>
    <rPh sb="2" eb="3">
      <t>カ</t>
    </rPh>
    <phoneticPr fontId="3"/>
  </si>
  <si>
    <t>タイトル</t>
    <phoneticPr fontId="3"/>
  </si>
  <si>
    <t>旧向島中</t>
    <rPh sb="0" eb="1">
      <t>キュウ</t>
    </rPh>
    <phoneticPr fontId="3"/>
  </si>
  <si>
    <t>吾嬬立花中</t>
    <rPh sb="0" eb="2">
      <t>アズマ</t>
    </rPh>
    <phoneticPr fontId="3"/>
  </si>
  <si>
    <t>利用コマ数</t>
    <rPh sb="0" eb="2">
      <t>リヨウ</t>
    </rPh>
    <phoneticPr fontId="3"/>
  </si>
  <si>
    <t>墨田区弓道場</t>
    <rPh sb="0" eb="3">
      <t>スミダク</t>
    </rPh>
    <phoneticPr fontId="3"/>
  </si>
  <si>
    <t>錦糸公園野球場</t>
    <rPh sb="4" eb="7">
      <t>ヤキュウジョウ</t>
    </rPh>
    <phoneticPr fontId="3"/>
  </si>
  <si>
    <t>H28.4.3（移設)</t>
    <phoneticPr fontId="3"/>
  </si>
  <si>
    <t>H28.4.3（移設)</t>
    <phoneticPr fontId="3"/>
  </si>
  <si>
    <t>吾嬬二中</t>
    <phoneticPr fontId="3"/>
  </si>
  <si>
    <t>（荒川四ツ木橋緑地少年サッカー場含む）</t>
    <rPh sb="16" eb="17">
      <t>フク</t>
    </rPh>
    <phoneticPr fontId="3"/>
  </si>
  <si>
    <t>（1）  体育施設（続き）</t>
    <rPh sb="5" eb="7">
      <t>タイイク</t>
    </rPh>
    <rPh sb="7" eb="9">
      <t>シセツ</t>
    </rPh>
    <rPh sb="10" eb="11">
      <t>ツヅ</t>
    </rPh>
    <phoneticPr fontId="3"/>
  </si>
  <si>
    <t>体育館</t>
  </si>
  <si>
    <t>錦糸4-15-1</t>
  </si>
  <si>
    <t>アリーナ</t>
  </si>
  <si>
    <t>ランニングコース</t>
  </si>
  <si>
    <t>スクール関係利用者</t>
    <rPh sb="4" eb="6">
      <t>カンケイ</t>
    </rPh>
    <rPh sb="6" eb="8">
      <t>リヨウ</t>
    </rPh>
    <rPh sb="8" eb="9">
      <t>シャ</t>
    </rPh>
    <phoneticPr fontId="3"/>
  </si>
  <si>
    <t>アリーナ・武道場・
屋上施設・会議室</t>
  </si>
  <si>
    <t>横網1-8-1</t>
  </si>
  <si>
    <t>墨田1-4-4</t>
  </si>
  <si>
    <t>墨田4-32-10</t>
  </si>
  <si>
    <t>江東橋4-1-3</t>
    <rPh sb="0" eb="3">
      <t>コウトウバシ</t>
    </rPh>
    <phoneticPr fontId="3"/>
  </si>
  <si>
    <t>H28.8.1(改修)</t>
    <rPh sb="8" eb="10">
      <t>カイシュウ</t>
    </rPh>
    <phoneticPr fontId="3"/>
  </si>
  <si>
    <t>H28.9.16(改修)</t>
    <rPh sb="9" eb="11">
      <t>カイシュウ</t>
    </rPh>
    <phoneticPr fontId="3"/>
  </si>
  <si>
    <t>曳舟小</t>
    <rPh sb="0" eb="2">
      <t>ヒキフネ</t>
    </rPh>
    <rPh sb="2" eb="3">
      <t>ショウ</t>
    </rPh>
    <phoneticPr fontId="3"/>
  </si>
  <si>
    <t>スポーツ振興課</t>
    <rPh sb="4" eb="6">
      <t>シンコウ</t>
    </rPh>
    <rPh sb="6" eb="7">
      <t>ガッカ</t>
    </rPh>
    <phoneticPr fontId="3"/>
  </si>
  <si>
    <t>亀沢2-6-4</t>
    <rPh sb="0" eb="2">
      <t>カメザワ</t>
    </rPh>
    <phoneticPr fontId="3"/>
  </si>
  <si>
    <t>S49.3.1
H28.4.1(移設)</t>
    <phoneticPr fontId="3"/>
  </si>
  <si>
    <t>利用件数</t>
  </si>
  <si>
    <t>利用コマ数</t>
  </si>
  <si>
    <t>開放日数</t>
  </si>
  <si>
    <t>(延べ)</t>
  </si>
  <si>
    <t>寺島中</t>
    <rPh sb="0" eb="2">
      <t>テラシマ</t>
    </rPh>
    <rPh sb="2" eb="3">
      <t>チュウ</t>
    </rPh>
    <phoneticPr fontId="3"/>
  </si>
  <si>
    <t>フクシ・エンタープライズ墨田フィールド（墨田区総合運動場）</t>
    <rPh sb="12" eb="14">
      <t>スミダ</t>
    </rPh>
    <rPh sb="20" eb="23">
      <t>スミダク</t>
    </rPh>
    <rPh sb="23" eb="25">
      <t>ソウゴウ</t>
    </rPh>
    <rPh sb="25" eb="28">
      <t>ウンドウジョウ</t>
    </rPh>
    <phoneticPr fontId="3"/>
  </si>
  <si>
    <t>運営</t>
    <rPh sb="0" eb="2">
      <t>ウンエイ</t>
    </rPh>
    <phoneticPr fontId="3"/>
  </si>
  <si>
    <t>会議室</t>
    <rPh sb="0" eb="3">
      <t>カイギシツ</t>
    </rPh>
    <phoneticPr fontId="3"/>
  </si>
  <si>
    <t>調理室</t>
    <rPh sb="0" eb="3">
      <t>チョウリシツ</t>
    </rPh>
    <phoneticPr fontId="3"/>
  </si>
  <si>
    <t>多目的室</t>
    <rPh sb="0" eb="4">
      <t>タモクテキシツ</t>
    </rPh>
    <phoneticPr fontId="3"/>
  </si>
  <si>
    <t>宿泊室</t>
    <rPh sb="0" eb="3">
      <t>シュクハクシツ</t>
    </rPh>
    <phoneticPr fontId="3"/>
  </si>
  <si>
    <t>指定管理者　すみだFTパートナーズ</t>
    <phoneticPr fontId="3"/>
  </si>
  <si>
    <t>フィールド（トラック・インフィールド）</t>
  </si>
  <si>
    <t>競技場</t>
    <rPh sb="0" eb="3">
      <t>キョウギジョウ</t>
    </rPh>
    <phoneticPr fontId="3"/>
  </si>
  <si>
    <t>会議室</t>
    <rPh sb="0" eb="3">
      <t>カイギシツ</t>
    </rPh>
    <phoneticPr fontId="3"/>
  </si>
  <si>
    <t>団体</t>
    <rPh sb="0" eb="2">
      <t>ダンタイ</t>
    </rPh>
    <phoneticPr fontId="3"/>
  </si>
  <si>
    <t>集会室</t>
    <phoneticPr fontId="3"/>
  </si>
  <si>
    <t>-</t>
    <phoneticPr fontId="3"/>
  </si>
  <si>
    <t>-</t>
    <phoneticPr fontId="3"/>
  </si>
  <si>
    <t>※「墨田区総合体育館」におけるランニングコースの個人利用は、令和元年12月29日をもって終了した。</t>
    <rPh sb="2" eb="5">
      <t>スミダク</t>
    </rPh>
    <rPh sb="24" eb="26">
      <t>コジン</t>
    </rPh>
    <rPh sb="26" eb="28">
      <t>リヨウ</t>
    </rPh>
    <rPh sb="30" eb="32">
      <t>レイワ</t>
    </rPh>
    <rPh sb="32" eb="34">
      <t>ガンネン</t>
    </rPh>
    <rPh sb="36" eb="37">
      <t>ガツ</t>
    </rPh>
    <rPh sb="39" eb="40">
      <t>ニチ</t>
    </rPh>
    <rPh sb="44" eb="46">
      <t>シュウリョウ</t>
    </rPh>
    <phoneticPr fontId="3"/>
  </si>
  <si>
    <t>墨田区総合体育館</t>
    <rPh sb="0" eb="3">
      <t>スミダク</t>
    </rPh>
    <rPh sb="3" eb="5">
      <t>ソウゴウ</t>
    </rPh>
    <rPh sb="5" eb="8">
      <t>タイイクカン</t>
    </rPh>
    <phoneticPr fontId="3"/>
  </si>
  <si>
    <t>指定管理者
コナミスポーツ・セントラルエンジニアリンググループ</t>
    <rPh sb="0" eb="2">
      <t>シテイ</t>
    </rPh>
    <rPh sb="2" eb="5">
      <t>カンリシャ</t>
    </rPh>
    <phoneticPr fontId="3"/>
  </si>
  <si>
    <t>トレーニング室</t>
    <phoneticPr fontId="3"/>
  </si>
  <si>
    <t>荒川緑地フィールドハウス</t>
    <phoneticPr fontId="3"/>
  </si>
  <si>
    <t>堤通2-11-1</t>
    <phoneticPr fontId="3"/>
  </si>
  <si>
    <t>※「荒川緑地フィールドハウス」集会室については、平成30年9月30日をもって供用を終了した。</t>
    <rPh sb="2" eb="4">
      <t>アラカワ</t>
    </rPh>
    <rPh sb="4" eb="5">
      <t>ミドリ</t>
    </rPh>
    <rPh sb="5" eb="6">
      <t>チ</t>
    </rPh>
    <rPh sb="15" eb="18">
      <t>シュウカイシツ</t>
    </rPh>
    <rPh sb="24" eb="26">
      <t>ヘイセイ</t>
    </rPh>
    <rPh sb="28" eb="29">
      <t>ネン</t>
    </rPh>
    <rPh sb="30" eb="31">
      <t>ガツ</t>
    </rPh>
    <rPh sb="33" eb="34">
      <t>ニチ</t>
    </rPh>
    <rPh sb="38" eb="40">
      <t>キョウヨウ</t>
    </rPh>
    <rPh sb="41" eb="43">
      <t>シュウリョウ</t>
    </rPh>
    <phoneticPr fontId="3"/>
  </si>
  <si>
    <t>※フクシ・エンタープライズ墨田フィールド（墨田区総合運動場）は、令和元年12月1日に開場した。</t>
    <rPh sb="13" eb="15">
      <t>スミダ</t>
    </rPh>
    <rPh sb="21" eb="24">
      <t>スミダク</t>
    </rPh>
    <rPh sb="24" eb="26">
      <t>ソウゴウ</t>
    </rPh>
    <rPh sb="26" eb="28">
      <t>ウンドウ</t>
    </rPh>
    <rPh sb="28" eb="29">
      <t>ジョウ</t>
    </rPh>
    <rPh sb="32" eb="34">
      <t>レイワ</t>
    </rPh>
    <rPh sb="34" eb="36">
      <t>ガンネン</t>
    </rPh>
    <rPh sb="38" eb="39">
      <t>ガツ</t>
    </rPh>
    <rPh sb="40" eb="41">
      <t>ニチ</t>
    </rPh>
    <rPh sb="42" eb="44">
      <t>カイジョウ</t>
    </rPh>
    <phoneticPr fontId="3"/>
  </si>
  <si>
    <t>野球場2面（ナイター有）</t>
    <rPh sb="4" eb="5">
      <t>メン</t>
    </rPh>
    <rPh sb="10" eb="11">
      <t>アリ</t>
    </rPh>
    <phoneticPr fontId="3"/>
  </si>
  <si>
    <t>競技場1面（ナイター有）</t>
    <rPh sb="4" eb="5">
      <t>メン</t>
    </rPh>
    <rPh sb="10" eb="11">
      <t>アリ</t>
    </rPh>
    <phoneticPr fontId="3"/>
  </si>
  <si>
    <t>野球場1面</t>
    <rPh sb="4" eb="5">
      <t>メン</t>
    </rPh>
    <phoneticPr fontId="3"/>
  </si>
  <si>
    <t>野球場5面</t>
    <rPh sb="4" eb="5">
      <t>メン</t>
    </rPh>
    <phoneticPr fontId="3"/>
  </si>
  <si>
    <t>競技場2面</t>
    <rPh sb="4" eb="5">
      <t>メン</t>
    </rPh>
    <phoneticPr fontId="3"/>
  </si>
  <si>
    <t>荒川四ツ木橋緑地野球場</t>
    <rPh sb="6" eb="8">
      <t>リョクチ</t>
    </rPh>
    <rPh sb="8" eb="10">
      <t>ヤキュウ</t>
    </rPh>
    <rPh sb="10" eb="11">
      <t>ジョウ</t>
    </rPh>
    <phoneticPr fontId="3"/>
  </si>
  <si>
    <t>野球場2面</t>
    <rPh sb="4" eb="5">
      <t>メン</t>
    </rPh>
    <phoneticPr fontId="3"/>
  </si>
  <si>
    <t>荒川四ツ木橋緑地競技場</t>
    <rPh sb="6" eb="8">
      <t>リョクチ</t>
    </rPh>
    <rPh sb="8" eb="11">
      <t>キョウギジョウ</t>
    </rPh>
    <phoneticPr fontId="3"/>
  </si>
  <si>
    <t>競技場1面</t>
    <rPh sb="4" eb="5">
      <t>メン</t>
    </rPh>
    <phoneticPr fontId="3"/>
  </si>
  <si>
    <t>野球場1面</t>
    <rPh sb="0" eb="3">
      <t>ヤキュウジョウ</t>
    </rPh>
    <rPh sb="4" eb="5">
      <t>メン</t>
    </rPh>
    <phoneticPr fontId="3"/>
  </si>
  <si>
    <t>球技場1面</t>
    <rPh sb="0" eb="3">
      <t>キュウギジョウ</t>
    </rPh>
    <rPh sb="4" eb="5">
      <t>メン</t>
    </rPh>
    <phoneticPr fontId="3"/>
  </si>
  <si>
    <t>荒川四ツ木橋緑地球技場</t>
    <rPh sb="6" eb="8">
      <t>リョクチ</t>
    </rPh>
    <rPh sb="8" eb="11">
      <t>キュウギジョウ</t>
    </rPh>
    <phoneticPr fontId="3"/>
  </si>
  <si>
    <t>球技場1面</t>
    <rPh sb="4" eb="5">
      <t>メン</t>
    </rPh>
    <phoneticPr fontId="3"/>
  </si>
  <si>
    <t>東墨田3丁目荒川河川敷</t>
    <rPh sb="6" eb="8">
      <t>アラカワ</t>
    </rPh>
    <rPh sb="8" eb="11">
      <t>カセンジキ</t>
    </rPh>
    <phoneticPr fontId="3"/>
  </si>
  <si>
    <t>球技場2面</t>
    <rPh sb="4" eb="5">
      <t>メン</t>
    </rPh>
    <phoneticPr fontId="3"/>
  </si>
  <si>
    <t>（荒川四ツ木橋緑地少年野球場含む）</t>
    <rPh sb="14" eb="15">
      <t>フク</t>
    </rPh>
    <phoneticPr fontId="3"/>
  </si>
  <si>
    <t>(H8･9年度は1面)</t>
    <phoneticPr fontId="3"/>
  </si>
  <si>
    <t>ソフトボール場1面</t>
    <rPh sb="8" eb="9">
      <t>メン</t>
    </rPh>
    <phoneticPr fontId="3"/>
  </si>
  <si>
    <t>荒川四ツ木橋緑地少年野球場</t>
    <rPh sb="8" eb="10">
      <t>ショウネン</t>
    </rPh>
    <rPh sb="10" eb="13">
      <t>ヤキュウジョウ</t>
    </rPh>
    <phoneticPr fontId="3"/>
  </si>
  <si>
    <t>野球場4面</t>
    <rPh sb="4" eb="5">
      <t>メン</t>
    </rPh>
    <phoneticPr fontId="3"/>
  </si>
  <si>
    <t>向島5-6-13</t>
    <rPh sb="0" eb="2">
      <t>ムコウジマ</t>
    </rPh>
    <phoneticPr fontId="3"/>
  </si>
  <si>
    <t>オムニ4面(ナイター有)</t>
    <rPh sb="4" eb="5">
      <t>メン</t>
    </rPh>
    <rPh sb="10" eb="11">
      <t>ア</t>
    </rPh>
    <phoneticPr fontId="3"/>
  </si>
  <si>
    <t>オムニ1面</t>
    <rPh sb="4" eb="5">
      <t>メン</t>
    </rPh>
    <phoneticPr fontId="3"/>
  </si>
  <si>
    <t>ハード2面(ナイター有)</t>
    <rPh sb="4" eb="5">
      <t>メン</t>
    </rPh>
    <rPh sb="10" eb="11">
      <t>ア</t>
    </rPh>
    <phoneticPr fontId="3"/>
  </si>
  <si>
    <t>ハード2面</t>
    <rPh sb="4" eb="5">
      <t>メン</t>
    </rPh>
    <phoneticPr fontId="3"/>
  </si>
  <si>
    <t>緑4-22/江東橋1-8</t>
    <rPh sb="0" eb="1">
      <t>ミドリ</t>
    </rPh>
    <rPh sb="6" eb="9">
      <t>コウトウバシ</t>
    </rPh>
    <phoneticPr fontId="3"/>
  </si>
  <si>
    <t>オムニ2面</t>
    <rPh sb="4" eb="5">
      <t>メン</t>
    </rPh>
    <phoneticPr fontId="3"/>
  </si>
  <si>
    <t>和弓近的　6人立</t>
    <rPh sb="3" eb="4">
      <t>マト</t>
    </rPh>
    <rPh sb="6" eb="7">
      <t>ニン</t>
    </rPh>
    <rPh sb="7" eb="8">
      <t>タ</t>
    </rPh>
    <phoneticPr fontId="3"/>
  </si>
  <si>
    <t>野球場</t>
    <phoneticPr fontId="3"/>
  </si>
  <si>
    <t>ｻｯｶｰ場</t>
    <phoneticPr fontId="3"/>
  </si>
  <si>
    <t>団体</t>
    <phoneticPr fontId="3"/>
  </si>
  <si>
    <t>計</t>
    <phoneticPr fontId="3"/>
  </si>
  <si>
    <t>〃</t>
    <phoneticPr fontId="3"/>
  </si>
  <si>
    <t>H22.9.1(改修)</t>
    <rPh sb="8" eb="10">
      <t>カイシュウ</t>
    </rPh>
    <phoneticPr fontId="3"/>
  </si>
  <si>
    <t>野球場・競技場・球技場</t>
    <rPh sb="0" eb="3">
      <t>ヤキュウジョウ</t>
    </rPh>
    <rPh sb="4" eb="7">
      <t>キョウギジョウ</t>
    </rPh>
    <rPh sb="8" eb="11">
      <t>キュウギジョウ</t>
    </rPh>
    <phoneticPr fontId="3"/>
  </si>
  <si>
    <t>個人（件数）</t>
    <rPh sb="3" eb="4">
      <t>ケン</t>
    </rPh>
    <rPh sb="4" eb="5">
      <t>スウ</t>
    </rPh>
    <phoneticPr fontId="3"/>
  </si>
  <si>
    <t>令和２年度</t>
  </si>
  <si>
    <t>令和３年度</t>
    <rPh sb="0" eb="2">
      <t>レイワ</t>
    </rPh>
    <rPh sb="3" eb="5">
      <t>ネンド</t>
    </rPh>
    <rPh sb="4" eb="5">
      <t>ド</t>
    </rPh>
    <phoneticPr fontId="3"/>
  </si>
  <si>
    <t>新型コロナウイルス感染症の影響により中止</t>
    <phoneticPr fontId="3"/>
  </si>
  <si>
    <t>中止</t>
    <rPh sb="0" eb="2">
      <t>チュウシ</t>
    </rPh>
    <phoneticPr fontId="3"/>
  </si>
  <si>
    <t>ニュースポーツ(※2)</t>
    <phoneticPr fontId="3"/>
  </si>
  <si>
    <t>卓球</t>
    <rPh sb="0" eb="2">
      <t>タッキュウ</t>
    </rPh>
    <phoneticPr fontId="3"/>
  </si>
  <si>
    <t>※2　令和元年度までは「軽運動」という種目名で実施していた。</t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</si>
  <si>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</si>
  <si>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r>
      <t xml:space="preserve">1,231.95
</t>
    </r>
    <r>
      <rPr>
        <sz val="10"/>
        <rFont val="ＭＳ Ｐゴシック"/>
        <family val="3"/>
        <charset val="128"/>
      </rPr>
      <t>(延床面積 326.85)</t>
    </r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</si>
  <si>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</si>
  <si>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r>
      <t xml:space="preserve">S42.7.15
</t>
    </r>
    <r>
      <rPr>
        <sz val="11"/>
        <rFont val="ＭＳ Ｐゴシック"/>
        <family val="3"/>
        <charset val="128"/>
      </rPr>
      <t>H7.4.1</t>
    </r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</si>
  <si>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</si>
  <si>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オムニ3面(ナイター有)</t>
    <rPh sb="4" eb="5">
      <t>メン</t>
    </rPh>
    <rPh sb="10" eb="11">
      <t>ア</t>
    </rPh>
    <phoneticPr fontId="3"/>
  </si>
  <si>
    <t>R7.7.10(移設)</t>
    <rPh sb="8" eb="10">
      <t>イセツ</t>
    </rPh>
    <phoneticPr fontId="3"/>
  </si>
  <si>
    <r>
      <t>文花1-</t>
    </r>
    <r>
      <rPr>
        <sz val="11"/>
        <rFont val="ＭＳ Ｐゴシック"/>
        <family val="3"/>
        <charset val="128"/>
      </rPr>
      <t>32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9</t>
    </r>
    <rPh sb="0" eb="1">
      <t>ブン</t>
    </rPh>
    <rPh sb="1" eb="2">
      <t>ハナ</t>
    </rPh>
    <phoneticPr fontId="3"/>
  </si>
  <si>
    <t>令和2年度</t>
    <rPh sb="0" eb="2">
      <t>レイワ</t>
    </rPh>
    <phoneticPr fontId="3"/>
  </si>
  <si>
    <t>令和3年度(※1)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</si>
  <si>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</si>
  <si>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</si>
  <si>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</si>
  <si>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r>
      <t>※1　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年度は、新型コロナウイルス感染症の影響により、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月までは全面中止、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月からは一部種目・会場について再開した。</t>
    </r>
    <rPh sb="3" eb="5">
      <t>レイワ</t>
    </rPh>
    <rPh sb="6" eb="8">
      <t>ネンド</t>
    </rPh>
    <rPh sb="10" eb="12">
      <t>シンガタ</t>
    </rPh>
    <rPh sb="19" eb="22">
      <t>カンセンショウ</t>
    </rPh>
    <rPh sb="23" eb="25">
      <t>エイキョウ</t>
    </rPh>
    <rPh sb="31" eb="32">
      <t>ガツ</t>
    </rPh>
    <rPh sb="35" eb="37">
      <t>ゼンメン</t>
    </rPh>
    <rPh sb="37" eb="39">
      <t>チュウシ</t>
    </rPh>
    <rPh sb="41" eb="42">
      <t>ガツ</t>
    </rPh>
    <rPh sb="45" eb="47">
      <t>イチブ</t>
    </rPh>
    <rPh sb="47" eb="49">
      <t>シュモク</t>
    </rPh>
    <rPh sb="50" eb="52">
      <t>カイジョウ</t>
    </rPh>
    <rPh sb="56" eb="58">
      <t>サイカイ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</si>
</sst>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－&quot;@&quot;－&quot;"/>
    <numFmt numFmtId="179" formatCode="#,##0.00_);[Red]\(#,##0.0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1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417">
    <xf numFmtId="0" fontId="0" fillId="0" borderId="0" xfId="0"/>
    <xf numFmtId="176" fontId="1" fillId="0" borderId="77" xfId="56" applyNumberFormat="1" applyBorder="1" applyAlignment="1">
      <alignment vertical="center"/>
    </xf>
    <xf numFmtId="176" fontId="1" fillId="0" borderId="35" xfId="56" applyNumberFormat="1" applyBorder="1" applyAlignment="1">
      <alignment vertical="center"/>
    </xf>
    <xf numFmtId="176" fontId="1" fillId="0" borderId="68" xfId="56" applyNumberFormat="1" applyBorder="1" applyAlignment="1">
      <alignment vertical="center"/>
    </xf>
    <xf numFmtId="176" fontId="1" fillId="0" borderId="36" xfId="56" applyNumberFormat="1" applyBorder="1" applyAlignment="1">
      <alignment vertical="center"/>
    </xf>
    <xf numFmtId="176" fontId="1" fillId="0" borderId="35" xfId="51" applyNumberFormat="1" applyFont="1" applyBorder="1" applyAlignment="1">
      <alignment horizontal="right" vertical="center"/>
    </xf>
    <xf numFmtId="176" fontId="1" fillId="0" borderId="77" xfId="51" applyNumberFormat="1" applyFont="1" applyBorder="1" applyAlignment="1">
      <alignment horizontal="right" vertical="center"/>
    </xf>
    <xf numFmtId="176" fontId="1" fillId="0" borderId="28" xfId="56" applyNumberFormat="1" applyBorder="1" applyAlignment="1">
      <alignment vertical="center"/>
    </xf>
    <xf numFmtId="0" fontId="1" fillId="0" borderId="0" xfId="45"/>
    <xf numFmtId="178" fontId="4" fillId="0" borderId="0" xfId="45" applyNumberFormat="1" applyFont="1"/>
    <xf numFmtId="0" fontId="4" fillId="0" borderId="0" xfId="50" applyFont="1"/>
    <xf numFmtId="0" fontId="1" fillId="0" borderId="0" xfId="50"/>
    <xf numFmtId="0" fontId="1" fillId="0" borderId="0" xfId="41"/>
    <xf numFmtId="0" fontId="1" fillId="0" borderId="61" xfId="42" applyBorder="1" applyAlignment="1">
      <alignment horizontal="center" vertical="center"/>
    </xf>
    <xf numFmtId="0" fontId="1" fillId="0" borderId="83" xfId="42" applyBorder="1" applyAlignment="1">
      <alignment horizontal="center" vertical="center"/>
    </xf>
    <xf numFmtId="0" fontId="1" fillId="0" borderId="62" xfId="42" applyBorder="1" applyAlignment="1">
      <alignment horizontal="center" vertical="center"/>
    </xf>
    <xf numFmtId="0" fontId="1" fillId="0" borderId="75" xfId="42" applyBorder="1" applyAlignment="1">
      <alignment horizontal="center" vertical="center"/>
    </xf>
    <xf numFmtId="0" fontId="1" fillId="0" borderId="12" xfId="42" applyBorder="1" applyAlignment="1">
      <alignment vertical="center"/>
    </xf>
    <xf numFmtId="0" fontId="22" fillId="0" borderId="14" xfId="42" applyFont="1" applyBorder="1" applyAlignment="1">
      <alignment vertical="center" wrapText="1" justifyLastLine="1"/>
    </xf>
    <xf numFmtId="0" fontId="1" fillId="0" borderId="10" xfId="42" applyBorder="1" applyAlignment="1">
      <alignment vertical="center"/>
    </xf>
    <xf numFmtId="176" fontId="1" fillId="0" borderId="72" xfId="56" applyNumberFormat="1" applyBorder="1" applyAlignment="1">
      <alignment vertical="center"/>
    </xf>
    <xf numFmtId="176" fontId="1" fillId="0" borderId="22" xfId="56" applyNumberFormat="1" applyBorder="1" applyAlignment="1">
      <alignment vertical="center"/>
    </xf>
    <xf numFmtId="176" fontId="1" fillId="0" borderId="69" xfId="56" applyNumberFormat="1" applyBorder="1" applyAlignment="1">
      <alignment vertical="center"/>
    </xf>
    <xf numFmtId="0" fontId="1" fillId="0" borderId="12" xfId="45" applyBorder="1" applyAlignment="1">
      <alignment vertical="center"/>
    </xf>
    <xf numFmtId="0" fontId="22" fillId="0" borderId="26" xfId="42" applyFont="1" applyBorder="1" applyAlignment="1">
      <alignment vertical="center" wrapText="1" justifyLastLine="1"/>
    </xf>
    <xf numFmtId="0" fontId="1" fillId="0" borderId="18" xfId="42" applyBorder="1" applyAlignment="1">
      <alignment vertical="center"/>
    </xf>
    <xf numFmtId="176" fontId="1" fillId="0" borderId="73" xfId="56" applyNumberFormat="1" applyBorder="1" applyAlignment="1">
      <alignment vertical="center"/>
    </xf>
    <xf numFmtId="176" fontId="1" fillId="0" borderId="63" xfId="56" applyNumberFormat="1" applyBorder="1" applyAlignment="1">
      <alignment vertical="center"/>
    </xf>
    <xf numFmtId="176" fontId="1" fillId="0" borderId="74" xfId="56" applyNumberFormat="1" applyBorder="1" applyAlignment="1">
      <alignment vertical="center"/>
    </xf>
    <xf numFmtId="0" fontId="1" fillId="0" borderId="12" xfId="42" applyBorder="1" applyAlignment="1">
      <alignment vertical="center" justifyLastLine="1"/>
    </xf>
    <xf numFmtId="0" fontId="1" fillId="0" borderId="16" xfId="42" applyBorder="1" applyAlignment="1">
      <alignment vertical="center" justifyLastLine="1"/>
    </xf>
    <xf numFmtId="0" fontId="1" fillId="0" borderId="17" xfId="42" applyBorder="1" applyAlignment="1">
      <alignment vertical="center" justifyLastLine="1"/>
    </xf>
    <xf numFmtId="176" fontId="1" fillId="0" borderId="38" xfId="56" applyNumberFormat="1" applyBorder="1" applyAlignment="1">
      <alignment vertical="center"/>
    </xf>
    <xf numFmtId="0" fontId="1" fillId="0" borderId="10" xfId="42" applyBorder="1" applyAlignment="1">
      <alignment vertical="center" justifyLastLine="1"/>
    </xf>
    <xf numFmtId="176" fontId="1" fillId="0" borderId="48" xfId="56" applyNumberFormat="1" applyBorder="1" applyAlignment="1">
      <alignment vertical="center"/>
    </xf>
    <xf numFmtId="176" fontId="1" fillId="0" borderId="0" xfId="56" applyNumberFormat="1" applyAlignment="1">
      <alignment vertical="center"/>
    </xf>
    <xf numFmtId="176" fontId="1" fillId="0" borderId="0" xfId="42" applyNumberFormat="1" applyAlignment="1">
      <alignment horizontal="right"/>
    </xf>
    <xf numFmtId="0" fontId="1" fillId="0" borderId="21" xfId="42" applyBorder="1" applyAlignment="1">
      <alignment vertical="center"/>
    </xf>
    <xf numFmtId="176" fontId="1" fillId="0" borderId="75" xfId="56" applyNumberFormat="1" applyBorder="1" applyAlignment="1">
      <alignment vertical="center"/>
    </xf>
    <xf numFmtId="0" fontId="1" fillId="0" borderId="19" xfId="42" applyBorder="1" applyAlignment="1">
      <alignment vertical="center"/>
    </xf>
    <xf numFmtId="176" fontId="1" fillId="0" borderId="19" xfId="56" applyNumberFormat="1" applyBorder="1" applyAlignment="1">
      <alignment vertical="center"/>
    </xf>
    <xf numFmtId="176" fontId="1" fillId="0" borderId="71" xfId="56" applyNumberFormat="1" applyBorder="1" applyAlignment="1">
      <alignment vertical="center"/>
    </xf>
    <xf numFmtId="0" fontId="1" fillId="0" borderId="14" xfId="42" applyBorder="1" applyAlignment="1">
      <alignment vertical="center" shrinkToFit="1"/>
    </xf>
    <xf numFmtId="176" fontId="1" fillId="0" borderId="33" xfId="56" applyNumberFormat="1" applyBorder="1" applyAlignment="1">
      <alignment vertical="center"/>
    </xf>
    <xf numFmtId="176" fontId="1" fillId="0" borderId="21" xfId="56" applyNumberFormat="1" applyBorder="1" applyAlignment="1">
      <alignment vertical="center"/>
    </xf>
    <xf numFmtId="176" fontId="1" fillId="0" borderId="34" xfId="56" applyNumberFormat="1" applyBorder="1" applyAlignment="1">
      <alignment vertical="center"/>
    </xf>
    <xf numFmtId="0" fontId="1" fillId="0" borderId="12" xfId="42" applyBorder="1" applyAlignment="1">
      <alignment vertical="center" shrinkToFit="1"/>
    </xf>
    <xf numFmtId="57" fontId="1" fillId="0" borderId="12" xfId="42" applyNumberFormat="1" applyBorder="1" applyAlignment="1">
      <alignment horizontal="left" vertical="center"/>
    </xf>
    <xf numFmtId="179" fontId="1" fillId="0" borderId="12" xfId="42" applyNumberFormat="1" applyBorder="1" applyAlignment="1">
      <alignment vertical="center"/>
    </xf>
    <xf numFmtId="0" fontId="1" fillId="0" borderId="69" xfId="42" applyBorder="1" applyAlignment="1">
      <alignment horizontal="center" vertical="center"/>
    </xf>
    <xf numFmtId="0" fontId="1" fillId="0" borderId="14" xfId="42" applyBorder="1" applyAlignment="1">
      <alignment vertical="center"/>
    </xf>
    <xf numFmtId="0" fontId="1" fillId="0" borderId="22" xfId="42" applyBorder="1" applyAlignment="1">
      <alignment vertical="center" justifyLastLine="1"/>
    </xf>
    <xf numFmtId="0" fontId="1" fillId="0" borderId="30" xfId="42" applyBorder="1" applyAlignment="1">
      <alignment vertical="center"/>
    </xf>
    <xf numFmtId="0" fontId="23" fillId="0" borderId="0" xfId="45" applyFont="1" applyAlignment="1">
      <alignment vertical="center"/>
    </xf>
    <xf numFmtId="0" fontId="23" fillId="0" borderId="0" xfId="41" applyFont="1" applyAlignment="1">
      <alignment vertical="center"/>
    </xf>
    <xf numFmtId="0" fontId="22" fillId="0" borderId="0" xfId="45" applyFont="1" applyAlignment="1">
      <alignment vertical="center"/>
    </xf>
    <xf numFmtId="0" fontId="1" fillId="0" borderId="0" xfId="45" applyAlignment="1">
      <alignment vertical="center"/>
    </xf>
    <xf numFmtId="0" fontId="22" fillId="0" borderId="0" xfId="41" applyFont="1" applyAlignment="1">
      <alignment vertical="center"/>
    </xf>
    <xf numFmtId="0" fontId="22" fillId="0" borderId="0" xfId="50" applyFont="1" applyAlignment="1">
      <alignment vertical="center"/>
    </xf>
    <xf numFmtId="0" fontId="22" fillId="0" borderId="0" xfId="41" applyFont="1"/>
    <xf numFmtId="0" fontId="1" fillId="0" borderId="0" xfId="53"/>
    <xf numFmtId="0" fontId="1" fillId="0" borderId="32" xfId="42" applyBorder="1" applyAlignment="1">
      <alignment horizontal="center" vertical="center" shrinkToFit="1"/>
    </xf>
    <xf numFmtId="0" fontId="1" fillId="0" borderId="61" xfId="42" applyBorder="1" applyAlignment="1">
      <alignment horizontal="center" vertical="center" shrinkToFit="1"/>
    </xf>
    <xf numFmtId="0" fontId="1" fillId="0" borderId="83" xfId="42" applyBorder="1" applyAlignment="1">
      <alignment horizontal="center" vertical="center" shrinkToFit="1"/>
    </xf>
    <xf numFmtId="0" fontId="1" fillId="0" borderId="21" xfId="42" applyBorder="1" applyAlignment="1">
      <alignment horizontal="center" vertical="center" shrinkToFit="1"/>
    </xf>
    <xf numFmtId="0" fontId="1" fillId="0" borderId="62" xfId="42" applyBorder="1" applyAlignment="1">
      <alignment horizontal="center" vertical="center" shrinkToFit="1"/>
    </xf>
    <xf numFmtId="0" fontId="1" fillId="0" borderId="75" xfId="42" applyBorder="1" applyAlignment="1">
      <alignment horizontal="center" vertical="center" shrinkToFit="1"/>
    </xf>
    <xf numFmtId="176" fontId="1" fillId="0" borderId="72" xfId="51" applyNumberFormat="1" applyFont="1" applyBorder="1" applyAlignment="1">
      <alignment vertical="center"/>
    </xf>
    <xf numFmtId="176" fontId="1" fillId="0" borderId="68" xfId="51" applyNumberFormat="1" applyFont="1" applyBorder="1" applyAlignment="1">
      <alignment vertical="center"/>
    </xf>
    <xf numFmtId="176" fontId="1" fillId="0" borderId="73" xfId="51" applyNumberFormat="1" applyFont="1" applyBorder="1" applyAlignment="1">
      <alignment vertical="center"/>
    </xf>
    <xf numFmtId="0" fontId="1" fillId="0" borderId="13" xfId="42" applyBorder="1" applyAlignment="1">
      <alignment vertical="center" shrinkToFit="1"/>
    </xf>
    <xf numFmtId="0" fontId="1" fillId="0" borderId="22" xfId="42" applyBorder="1" applyAlignment="1">
      <alignment vertical="center"/>
    </xf>
    <xf numFmtId="0" fontId="1" fillId="0" borderId="18" xfId="42" applyBorder="1" applyAlignment="1">
      <alignment horizontal="left" vertical="center"/>
    </xf>
    <xf numFmtId="0" fontId="1" fillId="0" borderId="29" xfId="42" applyBorder="1" applyAlignment="1">
      <alignment horizontal="center" vertical="center"/>
    </xf>
    <xf numFmtId="179" fontId="1" fillId="0" borderId="28" xfId="42" applyNumberFormat="1" applyBorder="1" applyAlignment="1">
      <alignment vertical="center"/>
    </xf>
    <xf numFmtId="176" fontId="1" fillId="0" borderId="69" xfId="51" applyNumberFormat="1" applyFont="1" applyBorder="1" applyAlignment="1">
      <alignment vertical="center"/>
    </xf>
    <xf numFmtId="176" fontId="1" fillId="0" borderId="28" xfId="51" applyNumberFormat="1" applyFont="1" applyBorder="1" applyAlignment="1">
      <alignment vertical="center"/>
    </xf>
    <xf numFmtId="57" fontId="1" fillId="0" borderId="29" xfId="42" applyNumberFormat="1" applyBorder="1" applyAlignment="1">
      <alignment horizontal="center" vertical="center"/>
    </xf>
    <xf numFmtId="179" fontId="1" fillId="0" borderId="29" xfId="42" applyNumberFormat="1" applyBorder="1" applyAlignment="1">
      <alignment vertical="center"/>
    </xf>
    <xf numFmtId="0" fontId="1" fillId="0" borderId="10" xfId="42" applyBorder="1" applyAlignment="1">
      <alignment horizontal="left" vertical="center" shrinkToFit="1"/>
    </xf>
    <xf numFmtId="0" fontId="1" fillId="0" borderId="42" xfId="42" applyBorder="1" applyAlignment="1">
      <alignment vertical="center" shrinkToFit="1"/>
    </xf>
    <xf numFmtId="0" fontId="1" fillId="0" borderId="0" xfId="42"/>
    <xf numFmtId="0" fontId="24" fillId="0" borderId="18" xfId="42" applyFont="1" applyBorder="1" applyAlignment="1">
      <alignment wrapText="1"/>
    </xf>
    <xf numFmtId="57" fontId="1" fillId="0" borderId="28" xfId="42" applyNumberFormat="1" applyBorder="1" applyAlignment="1">
      <alignment horizontal="center" vertical="center"/>
    </xf>
    <xf numFmtId="4" fontId="1" fillId="0" borderId="12" xfId="42" applyNumberFormat="1" applyBorder="1" applyAlignment="1">
      <alignment horizontal="right" vertical="center" wrapText="1"/>
    </xf>
    <xf numFmtId="176" fontId="1" fillId="0" borderId="69" xfId="52" applyNumberFormat="1" applyFont="1" applyBorder="1" applyAlignment="1">
      <alignment vertical="center"/>
    </xf>
    <xf numFmtId="176" fontId="1" fillId="0" borderId="28" xfId="52" applyNumberFormat="1" applyFont="1" applyBorder="1" applyAlignment="1">
      <alignment vertical="center"/>
    </xf>
    <xf numFmtId="176" fontId="1" fillId="0" borderId="0" xfId="52" applyNumberFormat="1" applyFont="1" applyAlignment="1">
      <alignment vertical="center"/>
    </xf>
    <xf numFmtId="176" fontId="1" fillId="0" borderId="77" xfId="52" applyNumberFormat="1" applyFont="1" applyBorder="1" applyAlignment="1">
      <alignment vertical="center"/>
    </xf>
    <xf numFmtId="49" fontId="1" fillId="0" borderId="12" xfId="42" applyNumberFormat="1" applyBorder="1" applyAlignment="1">
      <alignment horizontal="left" vertical="center"/>
    </xf>
    <xf numFmtId="49" fontId="1" fillId="0" borderId="28" xfId="42" applyNumberFormat="1" applyBorder="1" applyAlignment="1">
      <alignment horizontal="center" vertical="center"/>
    </xf>
    <xf numFmtId="4" fontId="1" fillId="0" borderId="12" xfId="42" applyNumberFormat="1" applyBorder="1" applyAlignment="1">
      <alignment vertical="center"/>
    </xf>
    <xf numFmtId="57" fontId="1" fillId="0" borderId="10" xfId="42" applyNumberFormat="1" applyBorder="1" applyAlignment="1">
      <alignment horizontal="left" vertical="center" shrinkToFit="1"/>
    </xf>
    <xf numFmtId="176" fontId="1" fillId="0" borderId="0" xfId="51" applyNumberFormat="1" applyFont="1" applyAlignment="1">
      <alignment vertical="center"/>
    </xf>
    <xf numFmtId="176" fontId="1" fillId="0" borderId="77" xfId="51" applyNumberFormat="1" applyFont="1" applyBorder="1" applyAlignment="1">
      <alignment vertical="center"/>
    </xf>
    <xf numFmtId="176" fontId="1" fillId="0" borderId="0" xfId="51" applyNumberFormat="1" applyFont="1" applyAlignment="1">
      <alignment horizontal="right" vertical="center"/>
    </xf>
    <xf numFmtId="176" fontId="1" fillId="0" borderId="75" xfId="51" applyNumberFormat="1" applyFont="1" applyBorder="1" applyAlignment="1">
      <alignment horizontal="right" vertical="center"/>
    </xf>
    <xf numFmtId="176" fontId="1" fillId="0" borderId="66" xfId="51" applyNumberFormat="1" applyFont="1" applyBorder="1" applyAlignment="1">
      <alignment vertical="center"/>
    </xf>
    <xf numFmtId="0" fontId="1" fillId="0" borderId="0" xfId="42" applyAlignment="1">
      <alignment vertical="center" textRotation="255"/>
    </xf>
    <xf numFmtId="0" fontId="24" fillId="0" borderId="0" xfId="50" applyFont="1"/>
    <xf numFmtId="0" fontId="24" fillId="0" borderId="0" xfId="42" applyFont="1"/>
    <xf numFmtId="0" fontId="4" fillId="0" borderId="0" xfId="47" applyFont="1"/>
    <xf numFmtId="0" fontId="1" fillId="0" borderId="0" xfId="47"/>
    <xf numFmtId="0" fontId="1" fillId="0" borderId="0" xfId="0" applyFont="1"/>
    <xf numFmtId="0" fontId="1" fillId="0" borderId="0" xfId="47" applyAlignment="1">
      <alignment horizontal="right"/>
    </xf>
    <xf numFmtId="0" fontId="1" fillId="0" borderId="27" xfId="46" applyBorder="1" applyAlignment="1">
      <alignment vertical="center"/>
    </xf>
    <xf numFmtId="0" fontId="1" fillId="0" borderId="18" xfId="46" applyBorder="1" applyAlignment="1">
      <alignment vertical="center"/>
    </xf>
    <xf numFmtId="0" fontId="1" fillId="0" borderId="37" xfId="46" applyBorder="1" applyAlignment="1">
      <alignment vertical="center"/>
    </xf>
    <xf numFmtId="0" fontId="1" fillId="0" borderId="38" xfId="46" applyBorder="1" applyAlignment="1">
      <alignment vertical="center"/>
    </xf>
    <xf numFmtId="0" fontId="1" fillId="0" borderId="17" xfId="46" applyBorder="1" applyAlignment="1">
      <alignment vertical="center"/>
    </xf>
    <xf numFmtId="0" fontId="1" fillId="0" borderId="39" xfId="46" applyBorder="1" applyAlignment="1">
      <alignment vertical="center"/>
    </xf>
    <xf numFmtId="0" fontId="1" fillId="0" borderId="13" xfId="46" applyBorder="1" applyAlignment="1">
      <alignment vertical="center"/>
    </xf>
    <xf numFmtId="0" fontId="1" fillId="0" borderId="10" xfId="48" applyFont="1" applyBorder="1" applyAlignment="1">
      <alignment vertical="center"/>
    </xf>
    <xf numFmtId="176" fontId="1" fillId="0" borderId="68" xfId="49" applyNumberFormat="1" applyFont="1" applyBorder="1" applyAlignment="1">
      <alignment vertical="center" wrapText="1"/>
    </xf>
    <xf numFmtId="38" fontId="1" fillId="0" borderId="40" xfId="59" applyNumberFormat="1" applyBorder="1" applyAlignment="1">
      <alignment vertical="center" wrapText="1"/>
    </xf>
    <xf numFmtId="0" fontId="1" fillId="0" borderId="12" xfId="48" applyFont="1" applyBorder="1" applyAlignment="1">
      <alignment vertical="center"/>
    </xf>
    <xf numFmtId="176" fontId="1" fillId="0" borderId="12" xfId="49" applyNumberFormat="1" applyFont="1" applyBorder="1" applyAlignment="1">
      <alignment vertical="center" wrapText="1"/>
    </xf>
    <xf numFmtId="38" fontId="1" fillId="0" borderId="41" xfId="59" applyNumberFormat="1" applyBorder="1" applyAlignment="1">
      <alignment vertical="center" wrapText="1"/>
    </xf>
    <xf numFmtId="0" fontId="1" fillId="0" borderId="26" xfId="46" applyBorder="1" applyAlignment="1">
      <alignment horizontal="center" vertical="center"/>
    </xf>
    <xf numFmtId="0" fontId="3" fillId="0" borderId="14" xfId="46" applyFont="1" applyBorder="1" applyAlignment="1">
      <alignment horizontal="distributed" vertical="center" justifyLastLine="1"/>
    </xf>
    <xf numFmtId="0" fontId="1" fillId="0" borderId="46" xfId="45" applyBorder="1"/>
    <xf numFmtId="0" fontId="1" fillId="0" borderId="25" xfId="46" applyBorder="1" applyAlignment="1">
      <alignment horizontal="center" vertical="center" justifyLastLine="1"/>
    </xf>
    <xf numFmtId="0" fontId="1" fillId="0" borderId="24" xfId="48" applyFont="1" applyBorder="1" applyAlignment="1">
      <alignment vertical="center"/>
    </xf>
    <xf numFmtId="176" fontId="1" fillId="0" borderId="24" xfId="49" applyNumberFormat="1" applyFont="1" applyBorder="1" applyAlignment="1">
      <alignment vertical="center" wrapText="1"/>
    </xf>
    <xf numFmtId="38" fontId="1" fillId="0" borderId="81" xfId="59" applyNumberFormat="1" applyBorder="1" applyAlignment="1">
      <alignment vertical="center" wrapText="1"/>
    </xf>
    <xf numFmtId="0" fontId="1" fillId="0" borderId="0" xfId="46" applyAlignment="1">
      <alignment horizontal="distributed" justifyLastLine="1"/>
    </xf>
    <xf numFmtId="0" fontId="1" fillId="0" borderId="0" xfId="46"/>
    <xf numFmtId="176" fontId="1" fillId="0" borderId="0" xfId="46" applyNumberFormat="1"/>
    <xf numFmtId="0" fontId="1" fillId="0" borderId="0" xfId="43" applyFont="1"/>
    <xf numFmtId="0" fontId="1" fillId="0" borderId="29" xfId="46" applyBorder="1" applyAlignment="1">
      <alignment vertical="center"/>
    </xf>
    <xf numFmtId="0" fontId="1" fillId="0" borderId="85" xfId="46" applyBorder="1" applyAlignment="1">
      <alignment vertical="center"/>
    </xf>
    <xf numFmtId="176" fontId="1" fillId="0" borderId="28" xfId="49" applyNumberFormat="1" applyFont="1" applyBorder="1" applyAlignment="1">
      <alignment vertical="center" wrapText="1"/>
    </xf>
    <xf numFmtId="176" fontId="1" fillId="0" borderId="86" xfId="49" applyNumberFormat="1" applyFont="1" applyBorder="1" applyAlignment="1">
      <alignment vertical="center" wrapText="1"/>
    </xf>
    <xf numFmtId="38" fontId="1" fillId="0" borderId="19" xfId="59" applyNumberFormat="1" applyBorder="1" applyAlignment="1">
      <alignment vertical="center" wrapText="1"/>
    </xf>
    <xf numFmtId="38" fontId="1" fillId="0" borderId="12" xfId="59" applyNumberFormat="1" applyBorder="1" applyAlignment="1">
      <alignment vertical="center" wrapText="1"/>
    </xf>
    <xf numFmtId="38" fontId="1" fillId="0" borderId="24" xfId="59" applyNumberFormat="1" applyBorder="1" applyAlignment="1">
      <alignment vertical="center" wrapText="1"/>
    </xf>
    <xf numFmtId="0" fontId="1" fillId="0" borderId="16" xfId="42" applyBorder="1" applyAlignment="1">
      <alignment vertical="center"/>
    </xf>
    <xf numFmtId="0" fontId="1" fillId="0" borderId="15" xfId="45" applyBorder="1" applyAlignment="1">
      <alignment vertical="center" shrinkToFit="1"/>
    </xf>
    <xf numFmtId="176" fontId="1" fillId="0" borderId="69" xfId="56" applyNumberFormat="1" applyBorder="1" applyAlignment="1">
      <alignment horizontal="center" vertical="center"/>
    </xf>
    <xf numFmtId="176" fontId="1" fillId="0" borderId="36" xfId="56" applyNumberFormat="1" applyBorder="1"/>
    <xf numFmtId="176" fontId="1" fillId="0" borderId="28" xfId="56" applyNumberFormat="1" applyBorder="1"/>
    <xf numFmtId="176" fontId="1" fillId="0" borderId="28" xfId="56" applyNumberFormat="1" applyBorder="1" applyAlignment="1">
      <alignment horizontal="center"/>
    </xf>
    <xf numFmtId="176" fontId="1" fillId="0" borderId="29" xfId="56" applyNumberFormat="1" applyBorder="1"/>
    <xf numFmtId="176" fontId="1" fillId="0" borderId="84" xfId="56" applyNumberFormat="1" applyBorder="1"/>
    <xf numFmtId="176" fontId="1" fillId="0" borderId="36" xfId="56" applyNumberFormat="1" applyBorder="1" applyAlignment="1">
      <alignment horizontal="right"/>
    </xf>
    <xf numFmtId="176" fontId="1" fillId="0" borderId="28" xfId="56" applyNumberFormat="1" applyBorder="1" applyAlignment="1">
      <alignment horizontal="center" vertical="center"/>
    </xf>
    <xf numFmtId="176" fontId="1" fillId="0" borderId="12" xfId="42" applyNumberFormat="1" applyBorder="1" applyAlignment="1">
      <alignment vertical="center" shrinkToFit="1"/>
    </xf>
    <xf numFmtId="176" fontId="1" fillId="0" borderId="21" xfId="42" applyNumberFormat="1" applyBorder="1" applyAlignment="1">
      <alignment vertical="center" shrinkToFit="1"/>
    </xf>
    <xf numFmtId="176" fontId="1" fillId="0" borderId="49" xfId="42" applyNumberFormat="1" applyBorder="1" applyAlignment="1">
      <alignment vertical="center" shrinkToFit="1"/>
    </xf>
    <xf numFmtId="0" fontId="1" fillId="0" borderId="88" xfId="42" applyBorder="1" applyAlignment="1">
      <alignment vertical="center"/>
    </xf>
    <xf numFmtId="176" fontId="1" fillId="0" borderId="89" xfId="42" applyNumberFormat="1" applyBorder="1" applyAlignment="1">
      <alignment vertical="center"/>
    </xf>
    <xf numFmtId="176" fontId="1" fillId="0" borderId="90" xfId="42" applyNumberFormat="1" applyBorder="1" applyAlignment="1">
      <alignment vertical="center"/>
    </xf>
    <xf numFmtId="0" fontId="1" fillId="0" borderId="92" xfId="42" applyBorder="1" applyAlignment="1">
      <alignment vertical="center"/>
    </xf>
    <xf numFmtId="176" fontId="1" fillId="0" borderId="93" xfId="42" applyNumberFormat="1" applyBorder="1" applyAlignment="1">
      <alignment vertical="center"/>
    </xf>
    <xf numFmtId="176" fontId="1" fillId="0" borderId="94" xfId="42" applyNumberFormat="1" applyBorder="1" applyAlignment="1">
      <alignment vertical="center"/>
    </xf>
    <xf numFmtId="176" fontId="1" fillId="0" borderId="29" xfId="51" applyNumberFormat="1" applyFont="1" applyBorder="1" applyAlignment="1">
      <alignment vertical="center"/>
    </xf>
    <xf numFmtId="176" fontId="1" fillId="0" borderId="36" xfId="51" applyNumberFormat="1" applyFont="1" applyBorder="1" applyAlignment="1">
      <alignment vertical="center"/>
    </xf>
    <xf numFmtId="0" fontId="1" fillId="0" borderId="32" xfId="42" applyBorder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176" fontId="1" fillId="0" borderId="88" xfId="42" applyNumberFormat="1" applyBorder="1" applyAlignment="1">
      <alignment vertical="center"/>
    </xf>
    <xf numFmtId="176" fontId="1" fillId="0" borderId="92" xfId="42" applyNumberFormat="1" applyBorder="1" applyAlignment="1">
      <alignment vertical="center"/>
    </xf>
    <xf numFmtId="176" fontId="1" fillId="0" borderId="10" xfId="56" applyNumberFormat="1" applyBorder="1" applyAlignment="1">
      <alignment vertical="center"/>
    </xf>
    <xf numFmtId="176" fontId="1" fillId="0" borderId="10" xfId="56" applyNumberFormat="1" applyBorder="1"/>
    <xf numFmtId="176" fontId="1" fillId="0" borderId="12" xfId="56" applyNumberFormat="1" applyBorder="1" applyAlignment="1">
      <alignment vertical="center"/>
    </xf>
    <xf numFmtId="176" fontId="1" fillId="0" borderId="12" xfId="56" applyNumberFormat="1" applyBorder="1"/>
    <xf numFmtId="176" fontId="1" fillId="0" borderId="12" xfId="56" applyNumberFormat="1" applyBorder="1" applyAlignment="1">
      <alignment horizontal="center" vertical="center"/>
    </xf>
    <xf numFmtId="176" fontId="1" fillId="0" borderId="18" xfId="56" applyNumberFormat="1" applyBorder="1"/>
    <xf numFmtId="176" fontId="1" fillId="0" borderId="16" xfId="56" applyNumberFormat="1" applyBorder="1" applyAlignment="1">
      <alignment vertical="center"/>
    </xf>
    <xf numFmtId="176" fontId="1" fillId="0" borderId="16" xfId="56" applyNumberFormat="1" applyBorder="1"/>
    <xf numFmtId="176" fontId="1" fillId="0" borderId="10" xfId="56" applyNumberFormat="1" applyBorder="1" applyAlignment="1">
      <alignment horizontal="right"/>
    </xf>
    <xf numFmtId="176" fontId="1" fillId="0" borderId="17" xfId="56" applyNumberFormat="1" applyBorder="1" applyAlignment="1">
      <alignment vertical="center"/>
    </xf>
    <xf numFmtId="38" fontId="1" fillId="0" borderId="12" xfId="56" applyNumberFormat="1" applyBorder="1" applyAlignment="1">
      <alignment horizontal="center" vertical="center"/>
    </xf>
    <xf numFmtId="38" fontId="1" fillId="0" borderId="10" xfId="56" applyNumberFormat="1" applyBorder="1" applyAlignment="1">
      <alignment vertical="center"/>
    </xf>
    <xf numFmtId="176" fontId="1" fillId="24" borderId="12" xfId="56" applyNumberFormat="1" applyFill="1" applyBorder="1" applyAlignment="1">
      <alignment vertical="center"/>
    </xf>
    <xf numFmtId="38" fontId="1" fillId="0" borderId="19" xfId="60" applyNumberFormat="1" applyBorder="1" applyAlignment="1">
      <alignment vertical="center"/>
    </xf>
    <xf numFmtId="38" fontId="1" fillId="0" borderId="12" xfId="60" applyNumberFormat="1" applyBorder="1" applyAlignment="1">
      <alignment vertical="center"/>
    </xf>
    <xf numFmtId="38" fontId="1" fillId="0" borderId="12" xfId="61" applyNumberFormat="1" applyBorder="1" applyAlignment="1">
      <alignment vertical="center"/>
    </xf>
    <xf numFmtId="38" fontId="1" fillId="0" borderId="33" xfId="61" applyNumberFormat="1" applyBorder="1" applyAlignment="1">
      <alignment vertical="center"/>
    </xf>
    <xf numFmtId="38" fontId="1" fillId="0" borderId="33" xfId="60" applyNumberFormat="1" applyBorder="1" applyAlignment="1">
      <alignment vertical="center"/>
    </xf>
    <xf numFmtId="38" fontId="1" fillId="0" borderId="33" xfId="60" applyNumberFormat="1" applyBorder="1" applyAlignment="1">
      <alignment horizontal="right" vertical="center"/>
    </xf>
    <xf numFmtId="38" fontId="1" fillId="0" borderId="21" xfId="60" applyNumberFormat="1" applyBorder="1" applyAlignment="1">
      <alignment horizontal="right" vertical="center"/>
    </xf>
    <xf numFmtId="176" fontId="1" fillId="0" borderId="30" xfId="51" applyNumberFormat="1" applyFont="1" applyBorder="1" applyAlignment="1">
      <alignment vertical="center"/>
    </xf>
    <xf numFmtId="0" fontId="1" fillId="0" borderId="26" xfId="42" applyBorder="1" applyAlignment="1">
      <alignment vertical="center"/>
    </xf>
    <xf numFmtId="0" fontId="1" fillId="0" borderId="13" xfId="42" applyBorder="1" applyAlignment="1">
      <alignment vertical="center"/>
    </xf>
    <xf numFmtId="57" fontId="1" fillId="0" borderId="18" xfId="42" applyNumberFormat="1" applyBorder="1" applyAlignment="1">
      <alignment horizontal="left" vertical="center"/>
    </xf>
    <xf numFmtId="57" fontId="1" fillId="0" borderId="10" xfId="42" applyNumberFormat="1" applyBorder="1" applyAlignment="1">
      <alignment horizontal="left" vertical="center"/>
    </xf>
    <xf numFmtId="0" fontId="1" fillId="0" borderId="27" xfId="42" applyBorder="1" applyAlignment="1">
      <alignment vertical="center"/>
    </xf>
    <xf numFmtId="179" fontId="1" fillId="0" borderId="37" xfId="42" applyNumberFormat="1" applyBorder="1" applyAlignment="1">
      <alignment vertical="center"/>
    </xf>
    <xf numFmtId="57" fontId="1" fillId="0" borderId="18" xfId="42" applyNumberFormat="1" applyBorder="1" applyAlignment="1">
      <alignment horizontal="center" vertical="center"/>
    </xf>
    <xf numFmtId="38" fontId="1" fillId="0" borderId="18" xfId="60" applyNumberFormat="1" applyBorder="1" applyAlignment="1">
      <alignment vertical="center"/>
    </xf>
    <xf numFmtId="38" fontId="1" fillId="0" borderId="10" xfId="60" applyNumberFormat="1" applyBorder="1" applyAlignment="1">
      <alignment vertical="center"/>
    </xf>
    <xf numFmtId="0" fontId="1" fillId="0" borderId="26" xfId="46" applyBorder="1" applyAlignment="1">
      <alignment horizontal="center" vertical="center" justifyLastLine="1"/>
    </xf>
    <xf numFmtId="176" fontId="1" fillId="0" borderId="41" xfId="56" applyNumberFormat="1" applyBorder="1" applyAlignment="1">
      <alignment horizontal="center" vertical="center"/>
    </xf>
    <xf numFmtId="38" fontId="1" fillId="0" borderId="82" xfId="59" applyNumberFormat="1" applyBorder="1" applyAlignment="1">
      <alignment vertical="center" wrapText="1"/>
    </xf>
    <xf numFmtId="0" fontId="1" fillId="0" borderId="33" xfId="42" applyBorder="1" applyAlignment="1">
      <alignment vertical="center" justifyLastLine="1"/>
    </xf>
    <xf numFmtId="176" fontId="1" fillId="0" borderId="72" xfId="56" applyNumberFormat="1" applyBorder="1"/>
    <xf numFmtId="176" fontId="1" fillId="0" borderId="69" xfId="56" applyNumberFormat="1" applyBorder="1"/>
    <xf numFmtId="176" fontId="1" fillId="0" borderId="73" xfId="56" applyNumberFormat="1" applyBorder="1"/>
    <xf numFmtId="176" fontId="1" fillId="0" borderId="74" xfId="56" applyNumberFormat="1" applyBorder="1"/>
    <xf numFmtId="176" fontId="1" fillId="0" borderId="72" xfId="56" applyNumberFormat="1" applyBorder="1" applyAlignment="1">
      <alignment horizontal="right"/>
    </xf>
    <xf numFmtId="176" fontId="1" fillId="0" borderId="95" xfId="56" applyNumberFormat="1" applyBorder="1" applyAlignment="1">
      <alignment vertical="center"/>
    </xf>
    <xf numFmtId="38" fontId="1" fillId="0" borderId="69" xfId="56" applyNumberFormat="1" applyBorder="1" applyAlignment="1">
      <alignment horizontal="center" vertical="center"/>
    </xf>
    <xf numFmtId="38" fontId="1" fillId="0" borderId="72" xfId="56" applyNumberFormat="1" applyBorder="1" applyAlignment="1">
      <alignment vertical="center"/>
    </xf>
    <xf numFmtId="176" fontId="1" fillId="24" borderId="69" xfId="56" applyNumberFormat="1" applyFill="1" applyBorder="1" applyAlignment="1">
      <alignment vertical="center"/>
    </xf>
    <xf numFmtId="176" fontId="1" fillId="0" borderId="69" xfId="42" applyNumberFormat="1" applyBorder="1" applyAlignment="1">
      <alignment vertical="center" shrinkToFit="1"/>
    </xf>
    <xf numFmtId="176" fontId="1" fillId="0" borderId="75" xfId="42" applyNumberFormat="1" applyBorder="1" applyAlignment="1">
      <alignment vertical="center" shrinkToFit="1"/>
    </xf>
    <xf numFmtId="176" fontId="1" fillId="0" borderId="96" xfId="42" applyNumberFormat="1" applyBorder="1" applyAlignment="1">
      <alignment vertical="center" shrinkToFit="1"/>
    </xf>
    <xf numFmtId="0" fontId="1" fillId="0" borderId="97" xfId="42" applyBorder="1" applyAlignment="1">
      <alignment horizontal="center" vertical="center"/>
    </xf>
    <xf numFmtId="176" fontId="1" fillId="0" borderId="98" xfId="42" applyNumberFormat="1" applyBorder="1" applyAlignment="1">
      <alignment vertical="center"/>
    </xf>
    <xf numFmtId="176" fontId="1" fillId="0" borderId="99" xfId="42" applyNumberFormat="1" applyBorder="1" applyAlignment="1">
      <alignment vertical="center"/>
    </xf>
    <xf numFmtId="176" fontId="1" fillId="0" borderId="42" xfId="56" applyNumberFormat="1" applyBorder="1"/>
    <xf numFmtId="176" fontId="1" fillId="0" borderId="41" xfId="56" applyNumberFormat="1" applyBorder="1"/>
    <xf numFmtId="176" fontId="1" fillId="0" borderId="37" xfId="56" applyNumberFormat="1" applyBorder="1"/>
    <xf numFmtId="176" fontId="1" fillId="0" borderId="100" xfId="56" applyNumberFormat="1" applyBorder="1"/>
    <xf numFmtId="176" fontId="1" fillId="0" borderId="42" xfId="56" applyNumberFormat="1" applyBorder="1" applyAlignment="1">
      <alignment horizontal="right"/>
    </xf>
    <xf numFmtId="176" fontId="1" fillId="0" borderId="41" xfId="56" applyNumberFormat="1" applyBorder="1" applyAlignment="1">
      <alignment vertical="center"/>
    </xf>
    <xf numFmtId="176" fontId="1" fillId="0" borderId="100" xfId="56" applyNumberFormat="1" applyBorder="1" applyAlignment="1">
      <alignment vertical="center"/>
    </xf>
    <xf numFmtId="176" fontId="1" fillId="0" borderId="39" xfId="56" applyNumberFormat="1" applyBorder="1" applyAlignment="1">
      <alignment vertical="center"/>
    </xf>
    <xf numFmtId="176" fontId="1" fillId="0" borderId="40" xfId="56" applyNumberFormat="1" applyBorder="1" applyAlignment="1">
      <alignment vertical="center"/>
    </xf>
    <xf numFmtId="176" fontId="1" fillId="0" borderId="64" xfId="56" applyNumberFormat="1" applyBorder="1" applyAlignment="1">
      <alignment vertical="center"/>
    </xf>
    <xf numFmtId="176" fontId="1" fillId="0" borderId="97" xfId="56" applyNumberFormat="1" applyBorder="1" applyAlignment="1">
      <alignment vertical="center"/>
    </xf>
    <xf numFmtId="176" fontId="1" fillId="0" borderId="42" xfId="56" applyNumberFormat="1" applyBorder="1" applyAlignment="1">
      <alignment vertical="center"/>
    </xf>
    <xf numFmtId="38" fontId="1" fillId="0" borderId="41" xfId="56" applyNumberFormat="1" applyBorder="1" applyAlignment="1">
      <alignment horizontal="center" vertical="center"/>
    </xf>
    <xf numFmtId="38" fontId="1" fillId="0" borderId="42" xfId="56" applyNumberFormat="1" applyBorder="1" applyAlignment="1">
      <alignment vertical="center"/>
    </xf>
    <xf numFmtId="176" fontId="1" fillId="24" borderId="41" xfId="56" applyNumberFormat="1" applyFill="1" applyBorder="1" applyAlignment="1">
      <alignment vertical="center"/>
    </xf>
    <xf numFmtId="176" fontId="1" fillId="0" borderId="41" xfId="42" applyNumberFormat="1" applyBorder="1" applyAlignment="1">
      <alignment vertical="center" shrinkToFit="1"/>
    </xf>
    <xf numFmtId="176" fontId="1" fillId="0" borderId="97" xfId="42" applyNumberFormat="1" applyBorder="1" applyAlignment="1">
      <alignment vertical="center" shrinkToFit="1"/>
    </xf>
    <xf numFmtId="176" fontId="1" fillId="0" borderId="67" xfId="42" applyNumberFormat="1" applyBorder="1" applyAlignment="1">
      <alignment vertical="center" shrinkToFit="1"/>
    </xf>
    <xf numFmtId="0" fontId="0" fillId="0" borderId="47" xfId="42" applyFont="1" applyBorder="1" applyAlignment="1">
      <alignment horizontal="center" vertical="center"/>
    </xf>
    <xf numFmtId="38" fontId="1" fillId="0" borderId="71" xfId="60" applyNumberFormat="1" applyBorder="1" applyAlignment="1">
      <alignment vertical="center"/>
    </xf>
    <xf numFmtId="38" fontId="1" fillId="0" borderId="72" xfId="60" applyNumberFormat="1" applyBorder="1" applyAlignment="1">
      <alignment vertical="center"/>
    </xf>
    <xf numFmtId="38" fontId="1" fillId="0" borderId="73" xfId="60" applyNumberFormat="1" applyBorder="1" applyAlignment="1">
      <alignment vertical="center"/>
    </xf>
    <xf numFmtId="38" fontId="1" fillId="0" borderId="69" xfId="60" applyNumberFormat="1" applyBorder="1" applyAlignment="1">
      <alignment vertical="center"/>
    </xf>
    <xf numFmtId="38" fontId="1" fillId="0" borderId="69" xfId="61" applyNumberFormat="1" applyBorder="1" applyAlignment="1">
      <alignment vertical="center"/>
    </xf>
    <xf numFmtId="38" fontId="1" fillId="0" borderId="0" xfId="61" applyNumberFormat="1" applyAlignment="1">
      <alignment vertical="center"/>
    </xf>
    <xf numFmtId="38" fontId="1" fillId="0" borderId="0" xfId="60" applyNumberFormat="1" applyAlignment="1">
      <alignment vertical="center"/>
    </xf>
    <xf numFmtId="38" fontId="1" fillId="0" borderId="0" xfId="60" applyNumberFormat="1" applyAlignment="1">
      <alignment horizontal="right" vertical="center"/>
    </xf>
    <xf numFmtId="38" fontId="1" fillId="0" borderId="75" xfId="60" applyNumberFormat="1" applyBorder="1" applyAlignment="1">
      <alignment horizontal="right" vertical="center"/>
    </xf>
    <xf numFmtId="176" fontId="1" fillId="0" borderId="101" xfId="60" applyNumberFormat="1" applyBorder="1" applyAlignment="1">
      <alignment vertical="center"/>
    </xf>
    <xf numFmtId="0" fontId="0" fillId="0" borderId="47" xfId="42" applyFont="1" applyBorder="1" applyAlignment="1">
      <alignment horizontal="center" vertical="center" shrinkToFit="1"/>
    </xf>
    <xf numFmtId="0" fontId="1" fillId="0" borderId="97" xfId="42" applyBorder="1" applyAlignment="1">
      <alignment horizontal="center" vertical="center" shrinkToFit="1"/>
    </xf>
    <xf numFmtId="38" fontId="1" fillId="0" borderId="40" xfId="60" applyNumberFormat="1" applyBorder="1" applyAlignment="1">
      <alignment vertical="center"/>
    </xf>
    <xf numFmtId="38" fontId="1" fillId="0" borderId="42" xfId="60" applyNumberFormat="1" applyBorder="1" applyAlignment="1">
      <alignment vertical="center"/>
    </xf>
    <xf numFmtId="38" fontId="1" fillId="0" borderId="37" xfId="60" applyNumberFormat="1" applyBorder="1" applyAlignment="1">
      <alignment vertical="center"/>
    </xf>
    <xf numFmtId="38" fontId="1" fillId="0" borderId="41" xfId="60" applyNumberFormat="1" applyBorder="1" applyAlignment="1">
      <alignment vertical="center"/>
    </xf>
    <xf numFmtId="38" fontId="1" fillId="0" borderId="41" xfId="61" applyNumberFormat="1" applyBorder="1" applyAlignment="1">
      <alignment vertical="center"/>
    </xf>
    <xf numFmtId="38" fontId="1" fillId="0" borderId="64" xfId="61" applyNumberFormat="1" applyBorder="1" applyAlignment="1">
      <alignment vertical="center"/>
    </xf>
    <xf numFmtId="38" fontId="1" fillId="0" borderId="64" xfId="60" applyNumberFormat="1" applyBorder="1" applyAlignment="1">
      <alignment vertical="center"/>
    </xf>
    <xf numFmtId="38" fontId="1" fillId="0" borderId="64" xfId="60" applyNumberFormat="1" applyBorder="1" applyAlignment="1">
      <alignment horizontal="right" vertical="center"/>
    </xf>
    <xf numFmtId="38" fontId="1" fillId="0" borderId="97" xfId="60" applyNumberFormat="1" applyBorder="1" applyAlignment="1">
      <alignment horizontal="right" vertical="center"/>
    </xf>
    <xf numFmtId="176" fontId="1" fillId="0" borderId="102" xfId="60" applyNumberFormat="1" applyBorder="1" applyAlignment="1">
      <alignment vertical="center"/>
    </xf>
    <xf numFmtId="38" fontId="1" fillId="0" borderId="68" xfId="59" applyNumberFormat="1" applyBorder="1" applyAlignment="1">
      <alignment vertical="center" wrapText="1"/>
    </xf>
    <xf numFmtId="38" fontId="1" fillId="0" borderId="28" xfId="59" applyNumberFormat="1" applyBorder="1" applyAlignment="1">
      <alignment vertical="center" wrapText="1"/>
    </xf>
    <xf numFmtId="38" fontId="1" fillId="0" borderId="86" xfId="59" applyNumberFormat="1" applyBorder="1" applyAlignment="1">
      <alignment vertical="center" wrapText="1"/>
    </xf>
    <xf numFmtId="38" fontId="1" fillId="0" borderId="48" xfId="59" applyNumberFormat="1" applyBorder="1" applyAlignment="1">
      <alignment vertical="center" wrapText="1"/>
    </xf>
    <xf numFmtId="38" fontId="1" fillId="0" borderId="22" xfId="59" applyNumberFormat="1" applyBorder="1" applyAlignment="1">
      <alignment vertical="center" wrapText="1"/>
    </xf>
    <xf numFmtId="38" fontId="1" fillId="0" borderId="65" xfId="59" applyNumberFormat="1" applyBorder="1" applyAlignment="1">
      <alignment vertical="center" wrapText="1"/>
    </xf>
    <xf numFmtId="57" fontId="0" fillId="0" borderId="10" xfId="42" applyNumberFormat="1" applyFont="1" applyBorder="1" applyAlignment="1">
      <alignment horizontal="left" vertical="center"/>
    </xf>
    <xf numFmtId="57" fontId="1" fillId="0" borderId="18" xfId="42" applyNumberFormat="1" applyBorder="1" applyAlignment="1">
      <alignment horizontal="left" vertical="center" justifyLastLine="1"/>
    </xf>
    <xf numFmtId="57" fontId="1" fillId="0" borderId="33" xfId="42" applyNumberFormat="1" applyBorder="1" applyAlignment="1">
      <alignment horizontal="left" vertical="center" justifyLastLine="1"/>
    </xf>
    <xf numFmtId="0" fontId="1" fillId="0" borderId="33" xfId="42" applyBorder="1" applyAlignment="1">
      <alignment horizontal="left" vertical="center" justifyLastLine="1"/>
    </xf>
    <xf numFmtId="0" fontId="1" fillId="0" borderId="10" xfId="42" applyBorder="1" applyAlignment="1">
      <alignment horizontal="left" vertical="center" justifyLastLine="1"/>
    </xf>
    <xf numFmtId="179" fontId="1" fillId="0" borderId="18" xfId="42" applyNumberFormat="1" applyBorder="1" applyAlignment="1">
      <alignment vertical="center" justifyLastLine="1"/>
    </xf>
    <xf numFmtId="179" fontId="1" fillId="0" borderId="33" xfId="42" applyNumberFormat="1" applyBorder="1" applyAlignment="1">
      <alignment vertical="center" justifyLastLine="1"/>
    </xf>
    <xf numFmtId="179" fontId="1" fillId="0" borderId="10" xfId="42" applyNumberFormat="1" applyBorder="1" applyAlignment="1">
      <alignment vertical="center" justifyLastLine="1"/>
    </xf>
    <xf numFmtId="0" fontId="1" fillId="0" borderId="58" xfId="42" applyBorder="1" applyAlignment="1">
      <alignment horizontal="center" vertical="center" justifyLastLine="1"/>
    </xf>
    <xf numFmtId="0" fontId="1" fillId="0" borderId="45" xfId="42" applyBorder="1" applyAlignment="1">
      <alignment horizontal="center" vertical="center" justifyLastLine="1"/>
    </xf>
    <xf numFmtId="177" fontId="1" fillId="0" borderId="44" xfId="42" applyNumberFormat="1" applyBorder="1" applyAlignment="1">
      <alignment horizontal="center" vertical="center" wrapText="1"/>
    </xf>
    <xf numFmtId="177" fontId="1" fillId="0" borderId="46" xfId="42" applyNumberFormat="1" applyBorder="1" applyAlignment="1">
      <alignment horizontal="center" vertical="center" wrapText="1"/>
    </xf>
    <xf numFmtId="177" fontId="1" fillId="0" borderId="43" xfId="42" applyNumberFormat="1" applyBorder="1" applyAlignment="1">
      <alignment horizontal="center" vertical="center" wrapText="1"/>
    </xf>
    <xf numFmtId="0" fontId="1" fillId="0" borderId="68" xfId="42" applyBorder="1" applyAlignment="1">
      <alignment horizontal="center" vertical="center" justifyLastLine="1"/>
    </xf>
    <xf numFmtId="0" fontId="1" fillId="0" borderId="28" xfId="42" applyBorder="1" applyAlignment="1">
      <alignment horizontal="center" vertical="center" justifyLastLine="1"/>
    </xf>
    <xf numFmtId="0" fontId="1" fillId="0" borderId="53" xfId="42" applyBorder="1" applyAlignment="1">
      <alignment horizontal="distributed" vertical="center" justifyLastLine="1"/>
    </xf>
    <xf numFmtId="0" fontId="1" fillId="0" borderId="17" xfId="42" applyBorder="1" applyAlignment="1">
      <alignment horizontal="distributed" vertical="center" justifyLastLine="1"/>
    </xf>
    <xf numFmtId="57" fontId="1" fillId="0" borderId="34" xfId="42" applyNumberFormat="1" applyBorder="1" applyAlignment="1">
      <alignment horizontal="left" vertical="center" wrapText="1" justifyLastLine="1"/>
    </xf>
    <xf numFmtId="179" fontId="1" fillId="0" borderId="34" xfId="42" applyNumberFormat="1" applyBorder="1" applyAlignment="1">
      <alignment vertical="center" wrapText="1" justifyLastLine="1"/>
    </xf>
    <xf numFmtId="0" fontId="1" fillId="0" borderId="50" xfId="42" applyBorder="1" applyAlignment="1">
      <alignment horizontal="distributed" vertical="center" justifyLastLine="1"/>
    </xf>
    <xf numFmtId="0" fontId="1" fillId="0" borderId="51" xfId="42" applyBorder="1" applyAlignment="1">
      <alignment horizontal="distributed" vertical="center" justifyLastLine="1"/>
    </xf>
    <xf numFmtId="0" fontId="1" fillId="0" borderId="52" xfId="42" applyBorder="1" applyAlignment="1">
      <alignment horizontal="distributed" vertical="center" justifyLastLine="1"/>
    </xf>
    <xf numFmtId="0" fontId="1" fillId="0" borderId="38" xfId="42" applyBorder="1" applyAlignment="1">
      <alignment horizontal="distributed" vertical="center" justifyLastLine="1"/>
    </xf>
    <xf numFmtId="0" fontId="1" fillId="0" borderId="18" xfId="42" applyBorder="1" applyAlignment="1">
      <alignment vertical="center" justifyLastLine="1"/>
    </xf>
    <xf numFmtId="0" fontId="1" fillId="0" borderId="33" xfId="42" applyBorder="1" applyAlignment="1">
      <alignment vertical="center" justifyLastLine="1"/>
    </xf>
    <xf numFmtId="0" fontId="1" fillId="0" borderId="10" xfId="42" applyBorder="1" applyAlignment="1">
      <alignment vertical="center" justifyLastLine="1"/>
    </xf>
    <xf numFmtId="0" fontId="1" fillId="0" borderId="57" xfId="42" applyBorder="1" applyAlignment="1">
      <alignment horizontal="center" vertical="distributed" textRotation="255" justifyLastLine="1"/>
    </xf>
    <xf numFmtId="0" fontId="1" fillId="0" borderId="54" xfId="42" applyBorder="1" applyAlignment="1">
      <alignment horizontal="center" vertical="distributed" textRotation="255" justifyLastLine="1"/>
    </xf>
    <xf numFmtId="0" fontId="1" fillId="0" borderId="13" xfId="42" applyBorder="1" applyAlignment="1">
      <alignment horizontal="center" vertical="distributed" textRotation="255" justifyLastLine="1"/>
    </xf>
    <xf numFmtId="0" fontId="1" fillId="0" borderId="34" xfId="42" applyBorder="1" applyAlignment="1">
      <alignment vertical="center" justifyLastLine="1"/>
    </xf>
    <xf numFmtId="0" fontId="1" fillId="0" borderId="18" xfId="42" applyBorder="1" applyAlignment="1">
      <alignment vertical="center"/>
    </xf>
    <xf numFmtId="0" fontId="1" fillId="0" borderId="33" xfId="42" applyBorder="1" applyAlignment="1">
      <alignment vertical="center"/>
    </xf>
    <xf numFmtId="0" fontId="1" fillId="0" borderId="10" xfId="42" applyBorder="1" applyAlignment="1">
      <alignment vertical="center"/>
    </xf>
    <xf numFmtId="0" fontId="1" fillId="0" borderId="55" xfId="42" applyBorder="1" applyAlignment="1">
      <alignment horizontal="distributed" vertical="center" justifyLastLine="1"/>
    </xf>
    <xf numFmtId="0" fontId="1" fillId="0" borderId="56" xfId="42" applyBorder="1" applyAlignment="1">
      <alignment horizontal="distributed" vertical="center" justifyLastLine="1"/>
    </xf>
    <xf numFmtId="0" fontId="22" fillId="0" borderId="54" xfId="42" applyFont="1" applyBorder="1" applyAlignment="1">
      <alignment vertical="center" wrapText="1" justifyLastLine="1"/>
    </xf>
    <xf numFmtId="0" fontId="22" fillId="0" borderId="13" xfId="42" applyFont="1" applyBorder="1" applyAlignment="1">
      <alignment vertical="center" wrapText="1" justifyLastLine="1"/>
    </xf>
    <xf numFmtId="0" fontId="1" fillId="0" borderId="26" xfId="42" applyBorder="1" applyAlignment="1">
      <alignment vertical="center" justifyLastLine="1"/>
    </xf>
    <xf numFmtId="0" fontId="1" fillId="0" borderId="54" xfId="42" applyBorder="1" applyAlignment="1">
      <alignment vertical="center" justifyLastLine="1"/>
    </xf>
    <xf numFmtId="0" fontId="1" fillId="0" borderId="13" xfId="42" applyBorder="1" applyAlignment="1">
      <alignment vertical="center" justifyLastLine="1"/>
    </xf>
    <xf numFmtId="0" fontId="1" fillId="0" borderId="87" xfId="42" applyBorder="1" applyAlignment="1">
      <alignment vertical="center" justifyLastLine="1"/>
    </xf>
    <xf numFmtId="0" fontId="1" fillId="0" borderId="91" xfId="42" applyBorder="1" applyAlignment="1">
      <alignment vertical="center" justifyLastLine="1"/>
    </xf>
    <xf numFmtId="0" fontId="1" fillId="0" borderId="26" xfId="42" applyBorder="1" applyAlignment="1">
      <alignment vertical="center"/>
    </xf>
    <xf numFmtId="0" fontId="1" fillId="0" borderId="54" xfId="42" applyBorder="1" applyAlignment="1">
      <alignment vertical="center"/>
    </xf>
    <xf numFmtId="0" fontId="1" fillId="0" borderId="13" xfId="42" applyBorder="1" applyAlignment="1">
      <alignment vertical="center"/>
    </xf>
    <xf numFmtId="4" fontId="1" fillId="0" borderId="44" xfId="42" applyNumberFormat="1" applyBorder="1" applyAlignment="1">
      <alignment horizontal="center" vertical="center" wrapText="1"/>
    </xf>
    <xf numFmtId="4" fontId="1" fillId="0" borderId="46" xfId="42" applyNumberFormat="1" applyBorder="1" applyAlignment="1">
      <alignment horizontal="center" vertical="center" wrapText="1"/>
    </xf>
    <xf numFmtId="4" fontId="1" fillId="0" borderId="43" xfId="42" applyNumberFormat="1" applyBorder="1" applyAlignment="1">
      <alignment horizontal="center" vertical="center" wrapText="1"/>
    </xf>
    <xf numFmtId="179" fontId="1" fillId="0" borderId="18" xfId="42" applyNumberFormat="1" applyBorder="1" applyAlignment="1">
      <alignment vertical="center"/>
    </xf>
    <xf numFmtId="179" fontId="1" fillId="0" borderId="33" xfId="42" applyNumberFormat="1" applyBorder="1" applyAlignment="1">
      <alignment vertical="center"/>
    </xf>
    <xf numFmtId="179" fontId="1" fillId="0" borderId="10" xfId="42" applyNumberFormat="1" applyBorder="1" applyAlignment="1">
      <alignment vertical="center"/>
    </xf>
    <xf numFmtId="57" fontId="1" fillId="0" borderId="18" xfId="42" applyNumberFormat="1" applyBorder="1" applyAlignment="1">
      <alignment horizontal="left" vertical="center"/>
    </xf>
    <xf numFmtId="57" fontId="1" fillId="0" borderId="33" xfId="42" applyNumberFormat="1" applyBorder="1" applyAlignment="1">
      <alignment horizontal="left" vertical="center"/>
    </xf>
    <xf numFmtId="57" fontId="1" fillId="0" borderId="10" xfId="42" applyNumberFormat="1" applyBorder="1" applyAlignment="1">
      <alignment horizontal="left" vertical="center"/>
    </xf>
    <xf numFmtId="179" fontId="1" fillId="0" borderId="18" xfId="42" applyNumberFormat="1" applyBorder="1" applyAlignment="1">
      <alignment vertical="center" wrapText="1"/>
    </xf>
    <xf numFmtId="0" fontId="1" fillId="0" borderId="20" xfId="42" applyBorder="1" applyAlignment="1">
      <alignment vertical="center" wrapText="1" justifyLastLine="1"/>
    </xf>
    <xf numFmtId="0" fontId="1" fillId="0" borderId="22" xfId="42" applyBorder="1" applyAlignment="1">
      <alignment vertical="center" wrapText="1" justifyLastLine="1"/>
    </xf>
    <xf numFmtId="0" fontId="1" fillId="0" borderId="59" xfId="42" applyBorder="1" applyAlignment="1">
      <alignment vertical="center" justifyLastLine="1"/>
    </xf>
    <xf numFmtId="0" fontId="1" fillId="0" borderId="59" xfId="42" applyBorder="1" applyAlignment="1">
      <alignment horizontal="center" vertical="distributed" textRotation="255" justifyLastLine="1"/>
    </xf>
    <xf numFmtId="0" fontId="1" fillId="0" borderId="33" xfId="42" applyBorder="1" applyAlignment="1">
      <alignment horizontal="center" vertical="center" wrapText="1" justifyLastLine="1"/>
    </xf>
    <xf numFmtId="0" fontId="1" fillId="0" borderId="49" xfId="42" applyBorder="1" applyAlignment="1">
      <alignment horizontal="center" vertical="center" wrapText="1" justifyLastLine="1"/>
    </xf>
    <xf numFmtId="0" fontId="1" fillId="0" borderId="33" xfId="42" applyBorder="1" applyAlignment="1">
      <alignment vertical="center" wrapText="1" justifyLastLine="1"/>
    </xf>
    <xf numFmtId="0" fontId="1" fillId="0" borderId="49" xfId="42" applyBorder="1" applyAlignment="1">
      <alignment vertical="center" justifyLastLine="1"/>
    </xf>
    <xf numFmtId="57" fontId="1" fillId="0" borderId="49" xfId="42" applyNumberFormat="1" applyBorder="1" applyAlignment="1">
      <alignment horizontal="left" vertical="center" justifyLastLine="1"/>
    </xf>
    <xf numFmtId="179" fontId="1" fillId="0" borderId="18" xfId="58" applyNumberFormat="1" applyFont="1" applyBorder="1" applyAlignment="1">
      <alignment vertical="center" wrapText="1" justifyLastLine="1"/>
    </xf>
    <xf numFmtId="179" fontId="1" fillId="0" borderId="33" xfId="58" applyNumberFormat="1" applyFont="1" applyBorder="1" applyAlignment="1">
      <alignment vertical="center" wrapText="1" justifyLastLine="1"/>
    </xf>
    <xf numFmtId="179" fontId="1" fillId="0" borderId="49" xfId="58" applyNumberFormat="1" applyFont="1" applyBorder="1" applyAlignment="1">
      <alignment vertical="center" wrapText="1" justifyLastLine="1"/>
    </xf>
    <xf numFmtId="4" fontId="1" fillId="0" borderId="64" xfId="42" applyNumberFormat="1" applyBorder="1" applyAlignment="1">
      <alignment horizontal="center" vertical="center" wrapText="1" justifyLastLine="1"/>
    </xf>
    <xf numFmtId="4" fontId="1" fillId="0" borderId="67" xfId="42" applyNumberFormat="1" applyBorder="1" applyAlignment="1">
      <alignment horizontal="center" vertical="center" wrapText="1" justifyLastLine="1"/>
    </xf>
    <xf numFmtId="0" fontId="1" fillId="0" borderId="59" xfId="42" applyBorder="1" applyAlignment="1">
      <alignment vertical="center"/>
    </xf>
    <xf numFmtId="176" fontId="1" fillId="0" borderId="18" xfId="51" applyNumberFormat="1" applyFont="1" applyBorder="1" applyAlignment="1">
      <alignment horizontal="right" vertical="center"/>
    </xf>
    <xf numFmtId="176" fontId="1" fillId="0" borderId="10" xfId="51" applyNumberFormat="1" applyFont="1" applyBorder="1" applyAlignment="1">
      <alignment horizontal="right" vertical="center"/>
    </xf>
    <xf numFmtId="0" fontId="1" fillId="0" borderId="11" xfId="42" applyBorder="1" applyAlignment="1">
      <alignment horizontal="distributed" vertical="center" justifyLastLine="1"/>
    </xf>
    <xf numFmtId="0" fontId="1" fillId="0" borderId="53" xfId="42" applyBorder="1" applyAlignment="1">
      <alignment horizontal="center" vertical="center" justifyLastLine="1"/>
    </xf>
    <xf numFmtId="0" fontId="1" fillId="0" borderId="17" xfId="42" applyBorder="1" applyAlignment="1">
      <alignment horizontal="center" vertical="center" justifyLastLine="1"/>
    </xf>
    <xf numFmtId="179" fontId="1" fillId="0" borderId="37" xfId="42" applyNumberFormat="1" applyBorder="1" applyAlignment="1">
      <alignment vertical="center"/>
    </xf>
    <xf numFmtId="179" fontId="1" fillId="0" borderId="42" xfId="42" applyNumberFormat="1" applyBorder="1" applyAlignment="1">
      <alignment vertical="center"/>
    </xf>
    <xf numFmtId="0" fontId="1" fillId="0" borderId="60" xfId="42" applyBorder="1" applyAlignment="1">
      <alignment horizontal="distributed" vertical="center" justifyLastLine="1"/>
    </xf>
    <xf numFmtId="0" fontId="1" fillId="0" borderId="39" xfId="42" applyBorder="1" applyAlignment="1">
      <alignment horizontal="distributed" vertical="center" justifyLastLine="1"/>
    </xf>
    <xf numFmtId="0" fontId="22" fillId="0" borderId="26" xfId="42" applyFont="1" applyBorder="1" applyAlignment="1">
      <alignment vertical="center" wrapText="1"/>
    </xf>
    <xf numFmtId="0" fontId="22" fillId="0" borderId="13" xfId="42" applyFont="1" applyBorder="1" applyAlignment="1">
      <alignment vertical="center" wrapText="1"/>
    </xf>
    <xf numFmtId="179" fontId="1" fillId="0" borderId="37" xfId="42" applyNumberFormat="1" applyBorder="1" applyAlignment="1">
      <alignment horizontal="right" vertical="center" wrapText="1"/>
    </xf>
    <xf numFmtId="179" fontId="1" fillId="0" borderId="42" xfId="42" applyNumberFormat="1" applyBorder="1" applyAlignment="1">
      <alignment horizontal="right" vertical="center"/>
    </xf>
    <xf numFmtId="0" fontId="1" fillId="0" borderId="27" xfId="42" applyBorder="1" applyAlignment="1">
      <alignment vertical="center"/>
    </xf>
    <xf numFmtId="0" fontId="1" fillId="0" borderId="20" xfId="42" applyBorder="1" applyAlignment="1">
      <alignment vertical="center"/>
    </xf>
    <xf numFmtId="0" fontId="1" fillId="0" borderId="27" xfId="42" applyBorder="1" applyAlignment="1">
      <alignment vertical="center" wrapText="1"/>
    </xf>
    <xf numFmtId="0" fontId="1" fillId="0" borderId="20" xfId="42" applyBorder="1" applyAlignment="1">
      <alignment vertical="center" wrapText="1"/>
    </xf>
    <xf numFmtId="57" fontId="1" fillId="0" borderId="34" xfId="42" applyNumberFormat="1" applyBorder="1" applyAlignment="1">
      <alignment horizontal="center" vertical="center"/>
    </xf>
    <xf numFmtId="57" fontId="1" fillId="0" borderId="10" xfId="42" applyNumberFormat="1" applyBorder="1" applyAlignment="1">
      <alignment horizontal="center" vertical="center"/>
    </xf>
    <xf numFmtId="57" fontId="1" fillId="0" borderId="18" xfId="42" applyNumberFormat="1" applyBorder="1" applyAlignment="1">
      <alignment horizontal="center" vertical="center"/>
    </xf>
    <xf numFmtId="49" fontId="1" fillId="0" borderId="18" xfId="42" applyNumberFormat="1" applyBorder="1" applyAlignment="1">
      <alignment horizontal="center" vertical="center"/>
    </xf>
    <xf numFmtId="49" fontId="1" fillId="0" borderId="10" xfId="42" applyNumberFormat="1" applyBorder="1" applyAlignment="1">
      <alignment horizontal="center" vertical="center"/>
    </xf>
    <xf numFmtId="49" fontId="1" fillId="0" borderId="18" xfId="42" applyNumberFormat="1" applyBorder="1" applyAlignment="1">
      <alignment horizontal="left" vertical="center"/>
    </xf>
    <xf numFmtId="49" fontId="1" fillId="0" borderId="10" xfId="42" applyNumberFormat="1" applyBorder="1" applyAlignment="1">
      <alignment horizontal="left" vertical="center"/>
    </xf>
    <xf numFmtId="0" fontId="1" fillId="0" borderId="18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0" xfId="42" applyBorder="1" applyAlignment="1">
      <alignment horizontal="left" vertical="center"/>
    </xf>
    <xf numFmtId="0" fontId="1" fillId="0" borderId="79" xfId="42" applyBorder="1" applyAlignment="1">
      <alignment horizontal="center" vertical="distributed" textRotation="255" justifyLastLine="1"/>
    </xf>
    <xf numFmtId="0" fontId="1" fillId="0" borderId="14" xfId="42" applyBorder="1" applyAlignment="1">
      <alignment horizontal="center" vertical="distributed" textRotation="255" justifyLastLine="1"/>
    </xf>
    <xf numFmtId="38" fontId="1" fillId="0" borderId="18" xfId="60" applyNumberFormat="1" applyBorder="1" applyAlignment="1">
      <alignment vertical="center"/>
    </xf>
    <xf numFmtId="38" fontId="1" fillId="0" borderId="10" xfId="60" applyNumberFormat="1" applyBorder="1" applyAlignment="1">
      <alignment vertical="center"/>
    </xf>
    <xf numFmtId="0" fontId="1" fillId="0" borderId="14" xfId="42" applyBorder="1" applyAlignment="1">
      <alignment horizontal="center" vertical="center" textRotation="255"/>
    </xf>
    <xf numFmtId="0" fontId="1" fillId="0" borderId="25" xfId="42" applyBorder="1" applyAlignment="1">
      <alignment horizontal="center" vertical="center" textRotation="255"/>
    </xf>
    <xf numFmtId="57" fontId="1" fillId="0" borderId="18" xfId="44" applyNumberFormat="1" applyFont="1" applyBorder="1" applyAlignment="1">
      <alignment horizontal="left" vertical="center" wrapText="1"/>
    </xf>
    <xf numFmtId="57" fontId="1" fillId="0" borderId="33" xfId="44" applyNumberFormat="1" applyFont="1" applyBorder="1" applyAlignment="1">
      <alignment horizontal="left" vertical="center"/>
    </xf>
    <xf numFmtId="57" fontId="1" fillId="0" borderId="49" xfId="44" applyNumberFormat="1" applyFont="1" applyBorder="1" applyAlignment="1">
      <alignment horizontal="left" vertical="center"/>
    </xf>
    <xf numFmtId="4" fontId="1" fillId="0" borderId="37" xfId="42" applyNumberFormat="1" applyBorder="1" applyAlignment="1">
      <alignment horizontal="right" vertical="center" wrapText="1"/>
    </xf>
    <xf numFmtId="4" fontId="1" fillId="0" borderId="64" xfId="42" applyNumberFormat="1" applyBorder="1" applyAlignment="1">
      <alignment horizontal="right" vertical="center" wrapText="1"/>
    </xf>
    <xf numFmtId="4" fontId="1" fillId="0" borderId="67" xfId="42" applyNumberFormat="1" applyBorder="1" applyAlignment="1">
      <alignment horizontal="right" vertical="center" wrapText="1"/>
    </xf>
    <xf numFmtId="57" fontId="1" fillId="0" borderId="18" xfId="44" applyNumberFormat="1" applyFont="1" applyBorder="1" applyAlignment="1">
      <alignment horizontal="center" vertical="center" wrapText="1"/>
    </xf>
    <xf numFmtId="57" fontId="1" fillId="0" borderId="33" xfId="44" applyNumberFormat="1" applyFont="1" applyBorder="1" applyAlignment="1">
      <alignment horizontal="center" vertical="center" wrapText="1"/>
    </xf>
    <xf numFmtId="57" fontId="1" fillId="0" borderId="49" xfId="44" applyNumberFormat="1" applyFont="1" applyBorder="1" applyAlignment="1">
      <alignment horizontal="center" vertical="center" wrapText="1"/>
    </xf>
    <xf numFmtId="0" fontId="1" fillId="0" borderId="23" xfId="42" applyBorder="1" applyAlignment="1">
      <alignment vertical="center"/>
    </xf>
    <xf numFmtId="0" fontId="1" fillId="0" borderId="78" xfId="42" applyBorder="1" applyAlignment="1">
      <alignment vertical="center"/>
    </xf>
    <xf numFmtId="0" fontId="1" fillId="0" borderId="49" xfId="42" applyBorder="1" applyAlignment="1">
      <alignment vertical="center"/>
    </xf>
    <xf numFmtId="0" fontId="1" fillId="0" borderId="18" xfId="42" applyBorder="1" applyAlignment="1">
      <alignment horizontal="left" vertical="center"/>
    </xf>
    <xf numFmtId="0" fontId="0" fillId="0" borderId="18" xfId="42" applyFont="1" applyBorder="1" applyAlignment="1">
      <alignment horizontal="left" vertical="center"/>
    </xf>
    <xf numFmtId="179" fontId="1" fillId="0" borderId="37" xfId="42" applyNumberFormat="1" applyBorder="1" applyAlignment="1">
      <alignment horizontal="right" vertical="center"/>
    </xf>
    <xf numFmtId="0" fontId="1" fillId="0" borderId="26" xfId="42" applyBorder="1" applyAlignment="1">
      <alignment horizontal="center" vertical="distributed" textRotation="255" justifyLastLine="1"/>
    </xf>
    <xf numFmtId="38" fontId="1" fillId="0" borderId="18" xfId="60" applyNumberFormat="1" applyBorder="1" applyAlignment="1">
      <alignment horizontal="right" vertical="center"/>
    </xf>
    <xf numFmtId="38" fontId="1" fillId="0" borderId="10" xfId="60" applyNumberFormat="1" applyBorder="1" applyAlignment="1">
      <alignment horizontal="right" vertical="center"/>
    </xf>
    <xf numFmtId="38" fontId="1" fillId="0" borderId="37" xfId="60" applyNumberFormat="1" applyBorder="1" applyAlignment="1">
      <alignment horizontal="right" vertical="center"/>
    </xf>
    <xf numFmtId="38" fontId="1" fillId="0" borderId="42" xfId="60" applyNumberFormat="1" applyBorder="1" applyAlignment="1">
      <alignment horizontal="right" vertical="center"/>
    </xf>
    <xf numFmtId="38" fontId="1" fillId="0" borderId="37" xfId="60" applyNumberFormat="1" applyBorder="1" applyAlignment="1">
      <alignment vertical="center"/>
    </xf>
    <xf numFmtId="38" fontId="1" fillId="0" borderId="42" xfId="60" applyNumberFormat="1" applyBorder="1" applyAlignment="1">
      <alignment vertical="center"/>
    </xf>
    <xf numFmtId="38" fontId="1" fillId="0" borderId="73" xfId="60" applyNumberFormat="1" applyBorder="1" applyAlignment="1">
      <alignment vertical="center"/>
    </xf>
    <xf numFmtId="38" fontId="1" fillId="0" borderId="72" xfId="60" applyNumberFormat="1" applyBorder="1" applyAlignment="1">
      <alignment vertical="center"/>
    </xf>
    <xf numFmtId="0" fontId="0" fillId="0" borderId="26" xfId="42" applyFont="1" applyBorder="1" applyAlignment="1">
      <alignment horizontal="left" vertical="center"/>
    </xf>
    <xf numFmtId="0" fontId="0" fillId="0" borderId="13" xfId="42" applyFont="1" applyBorder="1" applyAlignment="1">
      <alignment horizontal="left" vertical="center"/>
    </xf>
    <xf numFmtId="176" fontId="1" fillId="0" borderId="29" xfId="49" applyNumberFormat="1" applyFont="1" applyBorder="1" applyAlignment="1">
      <alignment horizontal="center" vertical="center" wrapText="1"/>
    </xf>
    <xf numFmtId="176" fontId="1" fillId="0" borderId="27" xfId="49" applyNumberFormat="1" applyFont="1" applyBorder="1" applyAlignment="1">
      <alignment horizontal="center" vertical="center" wrapText="1"/>
    </xf>
    <xf numFmtId="176" fontId="1" fillId="0" borderId="36" xfId="49" applyNumberFormat="1" applyFont="1" applyBorder="1" applyAlignment="1">
      <alignment horizontal="center" vertical="center" wrapText="1"/>
    </xf>
    <xf numFmtId="176" fontId="1" fillId="0" borderId="20" xfId="49" applyNumberFormat="1" applyFont="1" applyBorder="1" applyAlignment="1">
      <alignment horizontal="center" vertical="center" wrapText="1"/>
    </xf>
    <xf numFmtId="176" fontId="1" fillId="0" borderId="28" xfId="49" applyNumberFormat="1" applyFont="1" applyBorder="1" applyAlignment="1">
      <alignment horizontal="center" vertical="center" wrapText="1"/>
    </xf>
    <xf numFmtId="176" fontId="1" fillId="0" borderId="22" xfId="49" applyNumberFormat="1" applyFont="1" applyBorder="1" applyAlignment="1">
      <alignment horizontal="center" vertical="center" wrapText="1"/>
    </xf>
    <xf numFmtId="0" fontId="1" fillId="0" borderId="0" xfId="47" applyAlignment="1">
      <alignment horizontal="left" vertical="center" wrapText="1"/>
    </xf>
    <xf numFmtId="0" fontId="0" fillId="0" borderId="0" xfId="47" applyFont="1" applyAlignment="1">
      <alignment horizontal="left" vertical="center" wrapText="1"/>
    </xf>
    <xf numFmtId="0" fontId="0" fillId="0" borderId="61" xfId="46" applyFont="1" applyBorder="1" applyAlignment="1">
      <alignment horizontal="center" vertical="center"/>
    </xf>
    <xf numFmtId="0" fontId="1" fillId="0" borderId="47" xfId="46" applyBorder="1" applyAlignment="1">
      <alignment horizontal="center" vertical="center"/>
    </xf>
    <xf numFmtId="0" fontId="1" fillId="0" borderId="26" xfId="46" applyBorder="1" applyAlignment="1">
      <alignment horizontal="center" vertical="center" justifyLastLine="1"/>
    </xf>
    <xf numFmtId="0" fontId="1" fillId="0" borderId="54" xfId="46" applyBorder="1" applyAlignment="1">
      <alignment horizontal="center" vertical="center" justifyLastLine="1"/>
    </xf>
    <xf numFmtId="0" fontId="1" fillId="0" borderId="13" xfId="46" applyBorder="1" applyAlignment="1">
      <alignment horizontal="center" vertical="center" justifyLastLine="1"/>
    </xf>
    <xf numFmtId="0" fontId="0" fillId="0" borderId="32" xfId="46" applyFont="1" applyBorder="1" applyAlignment="1">
      <alignment horizontal="center" vertical="center"/>
    </xf>
    <xf numFmtId="0" fontId="1" fillId="0" borderId="31" xfId="46" applyBorder="1" applyAlignment="1">
      <alignment horizontal="center" vertical="center"/>
    </xf>
    <xf numFmtId="0" fontId="0" fillId="0" borderId="31" xfId="46" applyFont="1" applyBorder="1" applyAlignment="1">
      <alignment horizontal="center" vertical="center"/>
    </xf>
    <xf numFmtId="0" fontId="1" fillId="0" borderId="61" xfId="46" applyBorder="1" applyAlignment="1">
      <alignment horizontal="center" vertical="center"/>
    </xf>
    <xf numFmtId="0" fontId="1" fillId="0" borderId="55" xfId="46" applyBorder="1" applyAlignment="1">
      <alignment horizontal="center" vertical="center" justifyLastLine="1"/>
    </xf>
    <xf numFmtId="0" fontId="1" fillId="0" borderId="56" xfId="46" applyBorder="1" applyAlignment="1">
      <alignment horizontal="center" vertical="center" justifyLastLine="1"/>
    </xf>
    <xf numFmtId="0" fontId="1" fillId="0" borderId="53" xfId="46" applyBorder="1" applyAlignment="1">
      <alignment horizontal="center" vertical="center" justifyLastLine="1"/>
    </xf>
    <xf numFmtId="0" fontId="1" fillId="0" borderId="33" xfId="46" applyBorder="1" applyAlignment="1">
      <alignment horizontal="center" vertical="center" justifyLastLine="1"/>
    </xf>
    <xf numFmtId="0" fontId="1" fillId="0" borderId="17" xfId="46" applyBorder="1" applyAlignment="1">
      <alignment horizontal="center" vertical="center" justifyLastLine="1"/>
    </xf>
    <xf numFmtId="38" fontId="1" fillId="0" borderId="28" xfId="59" applyNumberFormat="1" applyBorder="1" applyAlignment="1">
      <alignment horizontal="center" vertical="center" wrapText="1"/>
    </xf>
    <xf numFmtId="38" fontId="1" fillId="0" borderId="69" xfId="59" applyNumberFormat="1" applyBorder="1" applyAlignment="1">
      <alignment horizontal="center" vertical="center" wrapText="1"/>
    </xf>
    <xf numFmtId="176" fontId="1" fillId="0" borderId="70" xfId="49" applyNumberFormat="1" applyFont="1" applyBorder="1" applyAlignment="1">
      <alignment vertical="center" wrapText="1"/>
    </xf>
    <xf numFmtId="176" fontId="1" fillId="0" borderId="80" xfId="49" applyNumberFormat="1" applyFont="1" applyBorder="1" applyAlignment="1">
      <alignment vertical="center" wrapText="1"/>
    </xf>
    <xf numFmtId="176" fontId="1" fillId="0" borderId="77" xfId="49" applyNumberFormat="1" applyFont="1" applyBorder="1" applyAlignment="1">
      <alignment vertical="center" wrapText="1"/>
    </xf>
    <xf numFmtId="176" fontId="1" fillId="0" borderId="23" xfId="49" applyNumberFormat="1" applyFont="1" applyBorder="1" applyAlignment="1">
      <alignment vertical="center" wrapText="1"/>
    </xf>
    <xf numFmtId="176" fontId="1" fillId="0" borderId="76" xfId="49" applyNumberFormat="1" applyFont="1" applyBorder="1" applyAlignment="1">
      <alignment vertical="center" wrapText="1"/>
    </xf>
    <xf numFmtId="176" fontId="1" fillId="0" borderId="78" xfId="49" applyNumberFormat="1" applyFont="1" applyBorder="1" applyAlignment="1">
      <alignment vertical="center" wrapText="1"/>
    </xf>
    <xf numFmtId="0" fontId="1" fillId="0" borderId="32" xfId="46" applyBorder="1" applyAlignment="1">
      <alignment horizontal="center" vertical="center"/>
    </xf>
  </cellXfs>
  <cellStyles count="6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57" xr:uid="{00000000-0005-0000-0000-00001C000000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58" builtinId="6"/>
    <cellStyle name="桁区切り 2" xfId="55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（１）体育施設" xfId="41" xr:uid="{00000000-0005-0000-0000-00002C000000}"/>
    <cellStyle name="標準_11-4　スポーツ・レクリエーション" xfId="42" xr:uid="{00000000-0005-0000-0000-00002D000000}"/>
    <cellStyle name="標準_11-４　スポーツ・レクリエーション" xfId="43" xr:uid="{00000000-0005-0000-0000-00002E000000}"/>
    <cellStyle name="標準_11-4　スポーツ・レクリエーション 2" xfId="44" xr:uid="{00000000-0005-0000-0000-00002F000000}"/>
    <cellStyle name="標準_11－4　スポーツ・レクリエーション　93～95" xfId="45" xr:uid="{00000000-0005-0000-0000-000030000000}"/>
    <cellStyle name="標準_11-4　スポーツ・レクリエーション_（１）体育施設  2" xfId="56" xr:uid="{00000000-0005-0000-0000-000031000000}"/>
    <cellStyle name="標準_11-4　スポーツ・レクリエーション_（２）学校施設スポーツ開放" xfId="46" xr:uid="{00000000-0005-0000-0000-000032000000}"/>
    <cellStyle name="標準_11-４　スポーツ・レクリエーション_（２）学校施設スポーツ開放" xfId="47" xr:uid="{00000000-0005-0000-0000-000033000000}"/>
    <cellStyle name="標準_11-4　スポーツ・レクリエーション_（２）学校施設スポーツ開放 3" xfId="48" xr:uid="{00000000-0005-0000-0000-000034000000}"/>
    <cellStyle name="標準_11-4　スポーツ・レクリエーション_（２）学校施設スポーツ開放_（２）学校施設スポーツ開放" xfId="49" xr:uid="{00000000-0005-0000-0000-000035000000}"/>
    <cellStyle name="標準_11-4　スポーツ・レクリエーション_（２）学校施設スポーツ開放_（２）学校施設スポーツ開放 2" xfId="59" xr:uid="{00000000-0005-0000-0000-000036000000}"/>
    <cellStyle name="標準_11-４　スポーツ・レクリエーション_体育施設" xfId="50" xr:uid="{00000000-0005-0000-0000-000037000000}"/>
    <cellStyle name="標準_11-4　スポーツ・レクリエーション_体育施設（つづき） " xfId="51" xr:uid="{00000000-0005-0000-0000-000038000000}"/>
    <cellStyle name="標準_11-4　スポーツ・レクリエーション_体育施設（つづき）  2" xfId="60" xr:uid="{00000000-0005-0000-0000-000039000000}"/>
    <cellStyle name="標準_11-4　スポーツ・レクリエーション_体育施設（つづき）_体育施設（つづき） " xfId="52" xr:uid="{00000000-0005-0000-0000-00003A000000}"/>
    <cellStyle name="標準_11-4　スポーツ・レクリエーション_体育施設（つづき）_体育施設（つづき）  2" xfId="61" xr:uid="{00000000-0005-0000-0000-00003B000000}"/>
    <cellStyle name="標準_体育施設（つづき）" xfId="53" xr:uid="{00000000-0005-0000-0000-00003C000000}"/>
    <cellStyle name="良い" xfId="54" builtinId="26" customBuiltin="1"/>
  </cellStyles>
  <dxfs count="0"/>
  <tableStyles count="0" defaultTableStyle="TableStyleMedium2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T49"/>
  <sheetViews>
    <sheetView showGridLines="0" tabSelected="1" zoomScale="70" zoomScaleNormal="70" workbookViewId="0"/>
  </sheetViews>
  <sheetFormatPr defaultColWidth="9" defaultRowHeight="13.5" x14ac:dyDescent="0.15"/>
  <cols>
    <col min="1" max="1" width="9" style="8"/>
    <col min="2" max="2" width="5.875" style="8" customWidth="1"/>
    <col min="3" max="3" width="23.875" style="8" customWidth="1"/>
    <col min="4" max="4" width="12.5" style="8" bestFit="1" customWidth="1"/>
    <col min="5" max="5" width="10.875" style="8" customWidth="1"/>
    <col min="6" max="6" width="14.125" style="8" bestFit="1" customWidth="1"/>
    <col min="7" max="7" width="13.375" style="8" customWidth="1"/>
    <col min="8" max="8" width="18.125" style="8" customWidth="1"/>
    <col min="9" max="9" width="10" style="8" customWidth="1"/>
    <col min="10" max="13" width="10.5" style="8" customWidth="1"/>
    <col min="14" max="14" width="10.375" style="8" customWidth="1"/>
    <col min="15" max="15" width="1" style="8" customWidth="1"/>
    <col min="16" max="16384" width="9" style="8"/>
  </cols>
  <sheetData>
    <row r="1" spans="1:15" ht="17.25" x14ac:dyDescent="0.2">
      <c r="A1" s="8" t="s">
        <v>83</v>
      </c>
      <c r="B1" s="9" t="s">
        <v>108</v>
      </c>
    </row>
    <row r="2" spans="1:15" ht="17.25" x14ac:dyDescent="0.2">
      <c r="A2" s="8" t="s">
        <v>84</v>
      </c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ht="18" thickBot="1" x14ac:dyDescent="0.25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ht="13.5" customHeight="1" x14ac:dyDescent="0.15">
      <c r="B4" s="276" t="s">
        <v>2</v>
      </c>
      <c r="C4" s="277"/>
      <c r="D4" s="272" t="s">
        <v>3</v>
      </c>
      <c r="E4" s="272" t="s">
        <v>4</v>
      </c>
      <c r="F4" s="272" t="s">
        <v>16</v>
      </c>
      <c r="G4" s="265" t="s">
        <v>64</v>
      </c>
      <c r="H4" s="290" t="s">
        <v>5</v>
      </c>
      <c r="I4" s="272" t="s">
        <v>17</v>
      </c>
      <c r="J4" s="13" t="s">
        <v>174</v>
      </c>
      <c r="K4" s="14" t="s">
        <v>175</v>
      </c>
      <c r="L4" s="157" t="s">
        <v>181</v>
      </c>
      <c r="M4" s="14" t="s">
        <v>183</v>
      </c>
      <c r="N4" s="228" t="s">
        <v>185</v>
      </c>
      <c r="O4" s="12"/>
    </row>
    <row r="5" spans="1:15" ht="14.25" thickBot="1" x14ac:dyDescent="0.2">
      <c r="B5" s="278"/>
      <c r="C5" s="279"/>
      <c r="D5" s="273"/>
      <c r="E5" s="273"/>
      <c r="F5" s="273"/>
      <c r="G5" s="266"/>
      <c r="H5" s="291"/>
      <c r="I5" s="273"/>
      <c r="J5" s="15" t="s">
        <v>111</v>
      </c>
      <c r="K5" s="16" t="s">
        <v>61</v>
      </c>
      <c r="L5" s="158" t="s">
        <v>61</v>
      </c>
      <c r="M5" s="16" t="s">
        <v>61</v>
      </c>
      <c r="N5" s="207" t="s">
        <v>61</v>
      </c>
      <c r="O5" s="12"/>
    </row>
    <row r="6" spans="1:15" ht="14.25" customHeight="1" thickTop="1" x14ac:dyDescent="0.15">
      <c r="B6" s="283" t="s">
        <v>18</v>
      </c>
      <c r="C6" s="286" t="s">
        <v>65</v>
      </c>
      <c r="D6" s="286" t="s">
        <v>66</v>
      </c>
      <c r="E6" s="274">
        <v>40664</v>
      </c>
      <c r="F6" s="275">
        <v>758.31</v>
      </c>
      <c r="G6" s="270" t="s">
        <v>54</v>
      </c>
      <c r="H6" s="297" t="s">
        <v>95</v>
      </c>
      <c r="I6" s="149" t="s">
        <v>6</v>
      </c>
      <c r="J6" s="150">
        <v>1823</v>
      </c>
      <c r="K6" s="151">
        <v>797</v>
      </c>
      <c r="L6" s="159">
        <v>518</v>
      </c>
      <c r="M6" s="150">
        <v>807</v>
      </c>
      <c r="N6" s="208">
        <v>1729</v>
      </c>
      <c r="O6" s="12"/>
    </row>
    <row r="7" spans="1:15" x14ac:dyDescent="0.15">
      <c r="B7" s="284"/>
      <c r="C7" s="282"/>
      <c r="D7" s="282"/>
      <c r="E7" s="261"/>
      <c r="F7" s="264"/>
      <c r="G7" s="271"/>
      <c r="H7" s="298"/>
      <c r="I7" s="152" t="s">
        <v>7</v>
      </c>
      <c r="J7" s="153">
        <v>730</v>
      </c>
      <c r="K7" s="154">
        <v>451</v>
      </c>
      <c r="L7" s="160">
        <v>296</v>
      </c>
      <c r="M7" s="153">
        <v>588</v>
      </c>
      <c r="N7" s="209">
        <v>694</v>
      </c>
      <c r="O7" s="12"/>
    </row>
    <row r="8" spans="1:15" ht="14.25" customHeight="1" x14ac:dyDescent="0.15">
      <c r="B8" s="284"/>
      <c r="C8" s="280" t="s">
        <v>131</v>
      </c>
      <c r="D8" s="280" t="s">
        <v>96</v>
      </c>
      <c r="E8" s="258">
        <v>40269</v>
      </c>
      <c r="F8" s="262">
        <v>19837</v>
      </c>
      <c r="G8" s="267" t="s">
        <v>63</v>
      </c>
      <c r="H8" s="18" t="s">
        <v>10</v>
      </c>
      <c r="I8" s="19" t="s">
        <v>6</v>
      </c>
      <c r="J8" s="20">
        <v>43353</v>
      </c>
      <c r="K8" s="139">
        <v>53837</v>
      </c>
      <c r="L8" s="162">
        <v>78164</v>
      </c>
      <c r="M8" s="195">
        <v>87319</v>
      </c>
      <c r="N8" s="210">
        <v>87818</v>
      </c>
      <c r="O8" s="12"/>
    </row>
    <row r="9" spans="1:15" ht="14.25" customHeight="1" x14ac:dyDescent="0.15">
      <c r="B9" s="284"/>
      <c r="C9" s="281"/>
      <c r="D9" s="281"/>
      <c r="E9" s="259"/>
      <c r="F9" s="263"/>
      <c r="G9" s="268"/>
      <c r="H9" s="18" t="s">
        <v>56</v>
      </c>
      <c r="I9" s="17" t="s">
        <v>9</v>
      </c>
      <c r="J9" s="22">
        <v>38658</v>
      </c>
      <c r="K9" s="140">
        <v>46626</v>
      </c>
      <c r="L9" s="164">
        <v>68478</v>
      </c>
      <c r="M9" s="196">
        <v>77277</v>
      </c>
      <c r="N9" s="211">
        <v>82118</v>
      </c>
      <c r="O9" s="12"/>
    </row>
    <row r="10" spans="1:15" x14ac:dyDescent="0.15">
      <c r="B10" s="284"/>
      <c r="C10" s="281"/>
      <c r="D10" s="281"/>
      <c r="E10" s="259"/>
      <c r="F10" s="263"/>
      <c r="G10" s="268"/>
      <c r="H10" s="18" t="s">
        <v>97</v>
      </c>
      <c r="I10" s="23" t="s">
        <v>170</v>
      </c>
      <c r="J10" s="22">
        <v>2970</v>
      </c>
      <c r="K10" s="140">
        <v>4671</v>
      </c>
      <c r="L10" s="164">
        <v>10160</v>
      </c>
      <c r="M10" s="196">
        <v>10667</v>
      </c>
      <c r="N10" s="211">
        <v>9216</v>
      </c>
      <c r="O10" s="12"/>
    </row>
    <row r="11" spans="1:15" x14ac:dyDescent="0.15">
      <c r="B11" s="284"/>
      <c r="C11" s="281"/>
      <c r="D11" s="281"/>
      <c r="E11" s="259"/>
      <c r="F11" s="263"/>
      <c r="G11" s="268"/>
      <c r="H11" s="18" t="s">
        <v>98</v>
      </c>
      <c r="I11" s="17" t="s">
        <v>9</v>
      </c>
      <c r="J11" s="138" t="s">
        <v>54</v>
      </c>
      <c r="K11" s="141" t="s">
        <v>128</v>
      </c>
      <c r="L11" s="165" t="s">
        <v>54</v>
      </c>
      <c r="M11" s="145" t="s">
        <v>54</v>
      </c>
      <c r="N11" s="192" t="s">
        <v>54</v>
      </c>
      <c r="O11" s="12"/>
    </row>
    <row r="12" spans="1:15" x14ac:dyDescent="0.15">
      <c r="B12" s="284"/>
      <c r="C12" s="281"/>
      <c r="D12" s="281"/>
      <c r="E12" s="259"/>
      <c r="F12" s="263"/>
      <c r="G12" s="268"/>
      <c r="H12" s="18" t="s">
        <v>57</v>
      </c>
      <c r="I12" s="17" t="s">
        <v>9</v>
      </c>
      <c r="J12" s="22">
        <v>625</v>
      </c>
      <c r="K12" s="140">
        <v>1346</v>
      </c>
      <c r="L12" s="164">
        <v>1685</v>
      </c>
      <c r="M12" s="196">
        <v>1926</v>
      </c>
      <c r="N12" s="211">
        <v>251</v>
      </c>
      <c r="O12" s="12"/>
    </row>
    <row r="13" spans="1:15" x14ac:dyDescent="0.15">
      <c r="B13" s="284"/>
      <c r="C13" s="281"/>
      <c r="D13" s="281"/>
      <c r="E13" s="259"/>
      <c r="F13" s="263"/>
      <c r="G13" s="268"/>
      <c r="H13" s="18" t="s">
        <v>58</v>
      </c>
      <c r="I13" s="17" t="s">
        <v>9</v>
      </c>
      <c r="J13" s="22">
        <v>3399</v>
      </c>
      <c r="K13" s="140">
        <v>2649</v>
      </c>
      <c r="L13" s="164">
        <v>5273</v>
      </c>
      <c r="M13" s="196">
        <v>4933</v>
      </c>
      <c r="N13" s="211">
        <v>5017</v>
      </c>
      <c r="O13" s="12"/>
    </row>
    <row r="14" spans="1:15" x14ac:dyDescent="0.15">
      <c r="B14" s="284"/>
      <c r="C14" s="281"/>
      <c r="D14" s="281"/>
      <c r="E14" s="259"/>
      <c r="F14" s="263"/>
      <c r="G14" s="268"/>
      <c r="H14" s="18" t="s">
        <v>59</v>
      </c>
      <c r="I14" s="17" t="s">
        <v>9</v>
      </c>
      <c r="J14" s="22">
        <v>0</v>
      </c>
      <c r="K14" s="140">
        <v>370</v>
      </c>
      <c r="L14" s="164">
        <v>1166</v>
      </c>
      <c r="M14" s="196">
        <v>1574</v>
      </c>
      <c r="N14" s="211">
        <v>1756</v>
      </c>
      <c r="O14" s="12"/>
    </row>
    <row r="15" spans="1:15" x14ac:dyDescent="0.15">
      <c r="B15" s="284"/>
      <c r="C15" s="281"/>
      <c r="D15" s="281"/>
      <c r="E15" s="259"/>
      <c r="F15" s="263"/>
      <c r="G15" s="268"/>
      <c r="H15" s="24" t="s">
        <v>60</v>
      </c>
      <c r="I15" s="25" t="s">
        <v>9</v>
      </c>
      <c r="J15" s="26">
        <v>52397</v>
      </c>
      <c r="K15" s="142">
        <v>51510</v>
      </c>
      <c r="L15" s="164">
        <v>64639</v>
      </c>
      <c r="M15" s="196">
        <v>70365</v>
      </c>
      <c r="N15" s="211">
        <v>73436</v>
      </c>
      <c r="O15" s="12"/>
    </row>
    <row r="16" spans="1:15" ht="13.5" customHeight="1" x14ac:dyDescent="0.15">
      <c r="B16" s="284"/>
      <c r="C16" s="281"/>
      <c r="D16" s="281"/>
      <c r="E16" s="259"/>
      <c r="F16" s="263"/>
      <c r="G16" s="268"/>
      <c r="H16" s="18" t="s">
        <v>99</v>
      </c>
      <c r="I16" s="17" t="s">
        <v>9</v>
      </c>
      <c r="J16" s="26">
        <v>44336.15</v>
      </c>
      <c r="K16" s="142">
        <v>50446</v>
      </c>
      <c r="L16" s="166">
        <v>55951</v>
      </c>
      <c r="M16" s="197">
        <v>48038</v>
      </c>
      <c r="N16" s="212">
        <v>44139</v>
      </c>
      <c r="O16" s="12"/>
    </row>
    <row r="17" spans="2:15" x14ac:dyDescent="0.15">
      <c r="B17" s="284"/>
      <c r="C17" s="281"/>
      <c r="D17" s="281"/>
      <c r="E17" s="259"/>
      <c r="F17" s="263"/>
      <c r="G17" s="268"/>
      <c r="H17" s="292" t="s">
        <v>100</v>
      </c>
      <c r="I17" s="136" t="s">
        <v>7</v>
      </c>
      <c r="J17" s="28">
        <v>3644</v>
      </c>
      <c r="K17" s="143">
        <v>3568</v>
      </c>
      <c r="L17" s="168">
        <v>4419</v>
      </c>
      <c r="M17" s="198">
        <v>4459</v>
      </c>
      <c r="N17" s="213">
        <v>4367</v>
      </c>
      <c r="O17" s="12"/>
    </row>
    <row r="18" spans="2:15" x14ac:dyDescent="0.15">
      <c r="B18" s="284"/>
      <c r="C18" s="281"/>
      <c r="D18" s="281"/>
      <c r="E18" s="260"/>
      <c r="F18" s="263"/>
      <c r="G18" s="268"/>
      <c r="H18" s="293"/>
      <c r="I18" s="137" t="s">
        <v>62</v>
      </c>
      <c r="J18" s="20">
        <v>78652</v>
      </c>
      <c r="K18" s="144">
        <v>76839</v>
      </c>
      <c r="L18" s="169">
        <v>97355</v>
      </c>
      <c r="M18" s="199">
        <v>100147</v>
      </c>
      <c r="N18" s="214">
        <v>93465</v>
      </c>
      <c r="O18" s="12"/>
    </row>
    <row r="19" spans="2:15" x14ac:dyDescent="0.15">
      <c r="B19" s="284"/>
      <c r="C19" s="281"/>
      <c r="D19" s="281"/>
      <c r="E19" s="260"/>
      <c r="F19" s="263"/>
      <c r="G19" s="268"/>
      <c r="H19" s="294" t="s">
        <v>20</v>
      </c>
      <c r="I19" s="29" t="s">
        <v>22</v>
      </c>
      <c r="J19" s="21">
        <f>SUM(J8:J16)</f>
        <v>185738.15</v>
      </c>
      <c r="K19" s="21">
        <f>SUM(K8:K16)</f>
        <v>211455</v>
      </c>
      <c r="L19" s="163">
        <f>SUM(L8:L16)</f>
        <v>285516</v>
      </c>
      <c r="M19" s="22">
        <f>SUM(M8:M16)</f>
        <v>302099</v>
      </c>
      <c r="N19" s="215">
        <f t="shared" ref="N19" si="0">SUM(N8:N16)</f>
        <v>303751</v>
      </c>
      <c r="O19" s="12"/>
    </row>
    <row r="20" spans="2:15" x14ac:dyDescent="0.15">
      <c r="B20" s="284"/>
      <c r="C20" s="281"/>
      <c r="D20" s="281"/>
      <c r="E20" s="260"/>
      <c r="F20" s="263"/>
      <c r="G20" s="268"/>
      <c r="H20" s="295"/>
      <c r="I20" s="30" t="s">
        <v>23</v>
      </c>
      <c r="J20" s="27">
        <f t="shared" ref="J20:L20" si="1">J17</f>
        <v>3644</v>
      </c>
      <c r="K20" s="27">
        <f t="shared" si="1"/>
        <v>3568</v>
      </c>
      <c r="L20" s="167">
        <f t="shared" si="1"/>
        <v>4419</v>
      </c>
      <c r="M20" s="28">
        <f t="shared" ref="M20:N21" si="2">M17</f>
        <v>4459</v>
      </c>
      <c r="N20" s="216">
        <f t="shared" si="2"/>
        <v>4367</v>
      </c>
      <c r="O20" s="12"/>
    </row>
    <row r="21" spans="2:15" ht="14.25" thickBot="1" x14ac:dyDescent="0.2">
      <c r="B21" s="284"/>
      <c r="C21" s="281"/>
      <c r="D21" s="281"/>
      <c r="E21" s="260"/>
      <c r="F21" s="263"/>
      <c r="G21" s="268"/>
      <c r="H21" s="295"/>
      <c r="I21" s="31" t="s">
        <v>62</v>
      </c>
      <c r="J21" s="32">
        <f>J18</f>
        <v>78652</v>
      </c>
      <c r="K21" s="32">
        <f>K18</f>
        <v>76839</v>
      </c>
      <c r="L21" s="170">
        <f>L18</f>
        <v>97355</v>
      </c>
      <c r="M21" s="200">
        <f>M18</f>
        <v>100147</v>
      </c>
      <c r="N21" s="217">
        <f t="shared" si="2"/>
        <v>93465</v>
      </c>
      <c r="O21" s="12"/>
    </row>
    <row r="22" spans="2:15" ht="14.25" customHeight="1" thickTop="1" x14ac:dyDescent="0.15">
      <c r="B22" s="284"/>
      <c r="C22" s="282"/>
      <c r="D22" s="282"/>
      <c r="E22" s="261"/>
      <c r="F22" s="264"/>
      <c r="G22" s="269"/>
      <c r="H22" s="296"/>
      <c r="I22" s="33" t="s">
        <v>24</v>
      </c>
      <c r="J22" s="34">
        <f>SUM(J19,J21)</f>
        <v>264390.15000000002</v>
      </c>
      <c r="K22" s="34">
        <f>SUM(K19,K21)</f>
        <v>288294</v>
      </c>
      <c r="L22" s="40">
        <f>SUM(L19,L21)</f>
        <v>382871</v>
      </c>
      <c r="M22" s="41">
        <f>SUM(M19,M21)</f>
        <v>402246</v>
      </c>
      <c r="N22" s="218">
        <f t="shared" ref="N22" si="3">SUM(N19,N21)</f>
        <v>397216</v>
      </c>
      <c r="O22" s="12"/>
    </row>
    <row r="23" spans="2:15" ht="33" customHeight="1" x14ac:dyDescent="0.15">
      <c r="B23" s="284"/>
      <c r="C23" s="287" t="s">
        <v>11</v>
      </c>
      <c r="D23" s="287" t="s">
        <v>101</v>
      </c>
      <c r="E23" s="308">
        <v>36383</v>
      </c>
      <c r="F23" s="305">
        <v>4552.93</v>
      </c>
      <c r="G23" s="302" t="s">
        <v>132</v>
      </c>
      <c r="H23" s="299" t="s">
        <v>12</v>
      </c>
      <c r="I23" s="19" t="s">
        <v>6</v>
      </c>
      <c r="J23" s="35">
        <v>26359</v>
      </c>
      <c r="K23" s="1">
        <v>36982</v>
      </c>
      <c r="L23" s="43">
        <v>42126</v>
      </c>
      <c r="M23" s="35">
        <v>45519</v>
      </c>
      <c r="N23" s="219">
        <v>46265</v>
      </c>
      <c r="O23" s="36"/>
    </row>
    <row r="24" spans="2:15" ht="33" customHeight="1" thickBot="1" x14ac:dyDescent="0.2">
      <c r="B24" s="284"/>
      <c r="C24" s="288"/>
      <c r="D24" s="288"/>
      <c r="E24" s="309"/>
      <c r="F24" s="306"/>
      <c r="G24" s="303"/>
      <c r="H24" s="300"/>
      <c r="I24" s="37" t="s">
        <v>7</v>
      </c>
      <c r="J24" s="38">
        <v>5257</v>
      </c>
      <c r="K24" s="2">
        <v>11531</v>
      </c>
      <c r="L24" s="44">
        <v>14831</v>
      </c>
      <c r="M24" s="38">
        <v>15103</v>
      </c>
      <c r="N24" s="220">
        <v>13770</v>
      </c>
      <c r="O24" s="36"/>
    </row>
    <row r="25" spans="2:15" ht="33" customHeight="1" thickTop="1" x14ac:dyDescent="0.15">
      <c r="B25" s="284"/>
      <c r="C25" s="289"/>
      <c r="D25" s="289"/>
      <c r="E25" s="310"/>
      <c r="F25" s="307"/>
      <c r="G25" s="304"/>
      <c r="H25" s="301"/>
      <c r="I25" s="19" t="s">
        <v>8</v>
      </c>
      <c r="J25" s="3">
        <f>SUM(J23:J24)</f>
        <v>31616</v>
      </c>
      <c r="K25" s="3">
        <f>SUM(K23:K24)</f>
        <v>48513</v>
      </c>
      <c r="L25" s="40">
        <f>SUM(L23:L24)</f>
        <v>56957</v>
      </c>
      <c r="M25" s="41">
        <f>SUM(M23:M24)</f>
        <v>60622</v>
      </c>
      <c r="N25" s="218">
        <f t="shared" ref="N25" si="4">SUM(N23:N24)</f>
        <v>60035</v>
      </c>
      <c r="O25" s="36"/>
    </row>
    <row r="26" spans="2:15" x14ac:dyDescent="0.15">
      <c r="B26" s="284"/>
      <c r="C26" s="287" t="s">
        <v>21</v>
      </c>
      <c r="D26" s="287" t="s">
        <v>102</v>
      </c>
      <c r="E26" s="308">
        <v>36638</v>
      </c>
      <c r="F26" s="311">
        <v>1998.79</v>
      </c>
      <c r="G26" s="302" t="s">
        <v>132</v>
      </c>
      <c r="H26" s="299" t="s">
        <v>95</v>
      </c>
      <c r="I26" s="17" t="s">
        <v>22</v>
      </c>
      <c r="J26" s="22">
        <v>5659</v>
      </c>
      <c r="K26" s="7">
        <v>5882</v>
      </c>
      <c r="L26" s="163">
        <v>5764</v>
      </c>
      <c r="M26" s="22">
        <v>6606</v>
      </c>
      <c r="N26" s="215">
        <v>9013</v>
      </c>
      <c r="O26" s="36"/>
    </row>
    <row r="27" spans="2:15" ht="14.25" thickBot="1" x14ac:dyDescent="0.2">
      <c r="B27" s="284"/>
      <c r="C27" s="288"/>
      <c r="D27" s="288"/>
      <c r="E27" s="309"/>
      <c r="F27" s="306"/>
      <c r="G27" s="303"/>
      <c r="H27" s="300"/>
      <c r="I27" s="25" t="s">
        <v>23</v>
      </c>
      <c r="J27" s="38">
        <v>7082</v>
      </c>
      <c r="K27" s="2">
        <v>8179</v>
      </c>
      <c r="L27" s="44">
        <v>9665</v>
      </c>
      <c r="M27" s="38">
        <v>9261</v>
      </c>
      <c r="N27" s="220">
        <v>9913</v>
      </c>
      <c r="O27" s="36"/>
    </row>
    <row r="28" spans="2:15" ht="14.25" thickTop="1" x14ac:dyDescent="0.15">
      <c r="B28" s="284"/>
      <c r="C28" s="288"/>
      <c r="D28" s="288"/>
      <c r="E28" s="309"/>
      <c r="F28" s="306"/>
      <c r="G28" s="303"/>
      <c r="H28" s="301"/>
      <c r="I28" s="39" t="s">
        <v>24</v>
      </c>
      <c r="J28" s="41">
        <f>SUM(J26:J27)</f>
        <v>12741</v>
      </c>
      <c r="K28" s="3">
        <f>SUM(K26:K27)</f>
        <v>14061</v>
      </c>
      <c r="L28" s="40">
        <f>SUM(L26:L27)</f>
        <v>15429</v>
      </c>
      <c r="M28" s="41">
        <f>SUM(M26:M27)</f>
        <v>15867</v>
      </c>
      <c r="N28" s="218">
        <f t="shared" ref="N28" si="5">SUM(N26:N27)</f>
        <v>18926</v>
      </c>
      <c r="O28" s="36"/>
    </row>
    <row r="29" spans="2:15" x14ac:dyDescent="0.15">
      <c r="B29" s="284"/>
      <c r="C29" s="288"/>
      <c r="D29" s="288"/>
      <c r="E29" s="309"/>
      <c r="F29" s="306"/>
      <c r="G29" s="303"/>
      <c r="H29" s="183" t="s">
        <v>125</v>
      </c>
      <c r="I29" s="19" t="s">
        <v>126</v>
      </c>
      <c r="J29" s="20">
        <v>657</v>
      </c>
      <c r="K29" s="4">
        <v>1089</v>
      </c>
      <c r="L29" s="161">
        <v>1307</v>
      </c>
      <c r="M29" s="20">
        <v>1673</v>
      </c>
      <c r="N29" s="221">
        <v>1818</v>
      </c>
      <c r="O29" s="36"/>
    </row>
    <row r="30" spans="2:15" x14ac:dyDescent="0.15">
      <c r="B30" s="284"/>
      <c r="C30" s="288"/>
      <c r="D30" s="288"/>
      <c r="E30" s="309"/>
      <c r="F30" s="306"/>
      <c r="G30" s="303"/>
      <c r="H30" s="42" t="s">
        <v>133</v>
      </c>
      <c r="I30" s="17" t="s">
        <v>22</v>
      </c>
      <c r="J30" s="22">
        <v>11277</v>
      </c>
      <c r="K30" s="7">
        <v>13770</v>
      </c>
      <c r="L30" s="163">
        <v>17889</v>
      </c>
      <c r="M30" s="22">
        <v>17804</v>
      </c>
      <c r="N30" s="215">
        <v>20942</v>
      </c>
      <c r="O30" s="36"/>
    </row>
    <row r="31" spans="2:15" x14ac:dyDescent="0.15">
      <c r="B31" s="284"/>
      <c r="C31" s="288"/>
      <c r="D31" s="288"/>
      <c r="E31" s="309"/>
      <c r="F31" s="306"/>
      <c r="G31" s="303"/>
      <c r="H31" s="299" t="s">
        <v>20</v>
      </c>
      <c r="I31" s="19" t="s">
        <v>22</v>
      </c>
      <c r="J31" s="43">
        <f>SUM(J26,J30)</f>
        <v>16936</v>
      </c>
      <c r="K31" s="43">
        <f>SUM(K26,K30)</f>
        <v>19652</v>
      </c>
      <c r="L31" s="43">
        <f>SUM(L26,L30)</f>
        <v>23653</v>
      </c>
      <c r="M31" s="35">
        <f>SUM(M26,M30)</f>
        <v>24410</v>
      </c>
      <c r="N31" s="219">
        <f>SUM(N26,N30)</f>
        <v>29955</v>
      </c>
      <c r="O31" s="36"/>
    </row>
    <row r="32" spans="2:15" ht="14.25" thickBot="1" x14ac:dyDescent="0.2">
      <c r="B32" s="284"/>
      <c r="C32" s="288"/>
      <c r="D32" s="288"/>
      <c r="E32" s="309"/>
      <c r="F32" s="306"/>
      <c r="G32" s="303"/>
      <c r="H32" s="300"/>
      <c r="I32" s="25" t="s">
        <v>23</v>
      </c>
      <c r="J32" s="44">
        <f>SUM(J27,J29)</f>
        <v>7739</v>
      </c>
      <c r="K32" s="44">
        <f>SUM(K27,K29)</f>
        <v>9268</v>
      </c>
      <c r="L32" s="44">
        <f>SUM(L27,L29)</f>
        <v>10972</v>
      </c>
      <c r="M32" s="38">
        <f>SUM(M27,M29)</f>
        <v>10934</v>
      </c>
      <c r="N32" s="220">
        <f>SUM(N27,N29)</f>
        <v>11731</v>
      </c>
      <c r="O32" s="36"/>
    </row>
    <row r="33" spans="2:20" ht="14.25" thickTop="1" x14ac:dyDescent="0.15">
      <c r="B33" s="284"/>
      <c r="C33" s="289"/>
      <c r="D33" s="289"/>
      <c r="E33" s="310"/>
      <c r="F33" s="307"/>
      <c r="G33" s="304"/>
      <c r="H33" s="301"/>
      <c r="I33" s="39" t="s">
        <v>24</v>
      </c>
      <c r="J33" s="45">
        <f>SUM(J31:J32)</f>
        <v>24675</v>
      </c>
      <c r="K33" s="45">
        <f>SUM(K31:K32)</f>
        <v>28920</v>
      </c>
      <c r="L33" s="40">
        <f>SUM(L31:L32)</f>
        <v>34625</v>
      </c>
      <c r="M33" s="41">
        <f>SUM(M31:M32)</f>
        <v>35344</v>
      </c>
      <c r="N33" s="218">
        <f>SUM(N31:N32)</f>
        <v>41686</v>
      </c>
      <c r="O33" s="36"/>
    </row>
    <row r="34" spans="2:20" ht="13.5" customHeight="1" x14ac:dyDescent="0.15">
      <c r="B34" s="285"/>
      <c r="C34" s="46" t="s">
        <v>134</v>
      </c>
      <c r="D34" s="17" t="s">
        <v>103</v>
      </c>
      <c r="E34" s="47">
        <v>31138</v>
      </c>
      <c r="F34" s="48">
        <v>228.07</v>
      </c>
      <c r="G34" s="49" t="s">
        <v>54</v>
      </c>
      <c r="H34" s="50" t="s">
        <v>127</v>
      </c>
      <c r="I34" s="17"/>
      <c r="J34" s="138" t="s">
        <v>54</v>
      </c>
      <c r="K34" s="145" t="s">
        <v>128</v>
      </c>
      <c r="L34" s="171" t="s">
        <v>54</v>
      </c>
      <c r="M34" s="201" t="s">
        <v>54</v>
      </c>
      <c r="N34" s="222" t="s">
        <v>54</v>
      </c>
      <c r="O34" s="36"/>
    </row>
    <row r="35" spans="2:20" ht="14.25" customHeight="1" x14ac:dyDescent="0.15">
      <c r="B35" s="284" t="s">
        <v>124</v>
      </c>
      <c r="C35" s="316" t="s">
        <v>116</v>
      </c>
      <c r="D35" s="318" t="s">
        <v>135</v>
      </c>
      <c r="E35" s="259">
        <v>43800</v>
      </c>
      <c r="F35" s="321">
        <v>2742.03</v>
      </c>
      <c r="G35" s="324" t="s">
        <v>122</v>
      </c>
      <c r="H35" s="312" t="s">
        <v>123</v>
      </c>
      <c r="I35" s="194" t="s">
        <v>22</v>
      </c>
      <c r="J35" s="4">
        <v>8084</v>
      </c>
      <c r="K35" s="4">
        <v>11558</v>
      </c>
      <c r="L35" s="172">
        <v>13076</v>
      </c>
      <c r="M35" s="202">
        <v>17135</v>
      </c>
      <c r="N35" s="223">
        <v>20688</v>
      </c>
      <c r="O35" s="12"/>
    </row>
    <row r="36" spans="2:20" ht="14.25" customHeight="1" x14ac:dyDescent="0.15">
      <c r="B36" s="284"/>
      <c r="C36" s="316"/>
      <c r="D36" s="281"/>
      <c r="E36" s="259"/>
      <c r="F36" s="322"/>
      <c r="G36" s="324"/>
      <c r="H36" s="313"/>
      <c r="I36" s="29" t="s">
        <v>7</v>
      </c>
      <c r="J36" s="7">
        <v>35765</v>
      </c>
      <c r="K36" s="7">
        <v>61411</v>
      </c>
      <c r="L36" s="163">
        <v>74264</v>
      </c>
      <c r="M36" s="22">
        <v>81148</v>
      </c>
      <c r="N36" s="215">
        <v>85648</v>
      </c>
      <c r="O36" s="12"/>
    </row>
    <row r="37" spans="2:20" ht="14.25" customHeight="1" x14ac:dyDescent="0.15">
      <c r="B37" s="284"/>
      <c r="C37" s="316"/>
      <c r="D37" s="281"/>
      <c r="E37" s="259"/>
      <c r="F37" s="322"/>
      <c r="G37" s="324"/>
      <c r="H37" s="51" t="s">
        <v>56</v>
      </c>
      <c r="I37" s="29" t="s">
        <v>6</v>
      </c>
      <c r="J37" s="7">
        <v>12357</v>
      </c>
      <c r="K37" s="7">
        <v>14304</v>
      </c>
      <c r="L37" s="163">
        <v>16997</v>
      </c>
      <c r="M37" s="22">
        <v>18388</v>
      </c>
      <c r="N37" s="215">
        <v>22330</v>
      </c>
      <c r="O37" s="12"/>
    </row>
    <row r="38" spans="2:20" ht="14.25" customHeight="1" x14ac:dyDescent="0.15">
      <c r="B38" s="284"/>
      <c r="C38" s="316"/>
      <c r="D38" s="281"/>
      <c r="E38" s="259"/>
      <c r="F38" s="322"/>
      <c r="G38" s="324"/>
      <c r="H38" s="51" t="s">
        <v>118</v>
      </c>
      <c r="I38" s="29" t="s">
        <v>7</v>
      </c>
      <c r="J38" s="7">
        <v>3386</v>
      </c>
      <c r="K38" s="7">
        <v>7185</v>
      </c>
      <c r="L38" s="163">
        <v>8825</v>
      </c>
      <c r="M38" s="22">
        <v>10198</v>
      </c>
      <c r="N38" s="215">
        <v>11485</v>
      </c>
      <c r="O38" s="12"/>
    </row>
    <row r="39" spans="2:20" ht="14.25" customHeight="1" x14ac:dyDescent="0.15">
      <c r="B39" s="284"/>
      <c r="C39" s="316"/>
      <c r="D39" s="281"/>
      <c r="E39" s="259"/>
      <c r="F39" s="322"/>
      <c r="G39" s="324"/>
      <c r="H39" s="51" t="s">
        <v>119</v>
      </c>
      <c r="I39" s="29" t="s">
        <v>7</v>
      </c>
      <c r="J39" s="7">
        <v>1483</v>
      </c>
      <c r="K39" s="7">
        <v>2006</v>
      </c>
      <c r="L39" s="173">
        <v>4131</v>
      </c>
      <c r="M39" s="203">
        <v>3670</v>
      </c>
      <c r="N39" s="224">
        <v>5088</v>
      </c>
      <c r="O39" s="12"/>
    </row>
    <row r="40" spans="2:20" ht="14.25" customHeight="1" x14ac:dyDescent="0.15">
      <c r="B40" s="284"/>
      <c r="C40" s="316"/>
      <c r="D40" s="281"/>
      <c r="E40" s="259"/>
      <c r="F40" s="322"/>
      <c r="G40" s="324"/>
      <c r="H40" s="51" t="s">
        <v>120</v>
      </c>
      <c r="I40" s="29" t="s">
        <v>7</v>
      </c>
      <c r="J40" s="7">
        <v>2232</v>
      </c>
      <c r="K40" s="7">
        <v>6248</v>
      </c>
      <c r="L40" s="163">
        <v>8051</v>
      </c>
      <c r="M40" s="22">
        <v>7548</v>
      </c>
      <c r="N40" s="215">
        <v>6255</v>
      </c>
      <c r="O40" s="12"/>
    </row>
    <row r="41" spans="2:20" ht="14.25" customHeight="1" x14ac:dyDescent="0.15">
      <c r="B41" s="284"/>
      <c r="C41" s="316"/>
      <c r="D41" s="281"/>
      <c r="E41" s="259"/>
      <c r="F41" s="322"/>
      <c r="G41" s="324"/>
      <c r="H41" s="51" t="s">
        <v>121</v>
      </c>
      <c r="I41" s="29" t="s">
        <v>7</v>
      </c>
      <c r="J41" s="7">
        <v>459</v>
      </c>
      <c r="K41" s="7">
        <v>1074</v>
      </c>
      <c r="L41" s="163">
        <v>2518</v>
      </c>
      <c r="M41" s="22">
        <v>2167</v>
      </c>
      <c r="N41" s="215">
        <v>3127</v>
      </c>
      <c r="O41" s="12"/>
    </row>
    <row r="42" spans="2:20" ht="14.25" customHeight="1" x14ac:dyDescent="0.15">
      <c r="B42" s="284"/>
      <c r="C42" s="316"/>
      <c r="D42" s="281"/>
      <c r="E42" s="259"/>
      <c r="F42" s="322"/>
      <c r="G42" s="324"/>
      <c r="H42" s="294" t="s">
        <v>20</v>
      </c>
      <c r="I42" s="19" t="s">
        <v>22</v>
      </c>
      <c r="J42" s="146">
        <f t="shared" ref="J42:K42" si="6">SUM(J35,J37)</f>
        <v>20441</v>
      </c>
      <c r="K42" s="146">
        <f t="shared" si="6"/>
        <v>25862</v>
      </c>
      <c r="L42" s="146">
        <f>SUM(L35,L37)</f>
        <v>30073</v>
      </c>
      <c r="M42" s="204">
        <f>SUM(M35,M37)</f>
        <v>35523</v>
      </c>
      <c r="N42" s="225">
        <f>SUM(N35,N37)</f>
        <v>43018</v>
      </c>
      <c r="O42" s="12"/>
    </row>
    <row r="43" spans="2:20" ht="14.25" customHeight="1" thickBot="1" x14ac:dyDescent="0.2">
      <c r="B43" s="284"/>
      <c r="C43" s="316"/>
      <c r="D43" s="281"/>
      <c r="E43" s="259"/>
      <c r="F43" s="322"/>
      <c r="G43" s="324"/>
      <c r="H43" s="295"/>
      <c r="I43" s="25" t="s">
        <v>23</v>
      </c>
      <c r="J43" s="147">
        <f t="shared" ref="J43:L43" si="7">SUM(J36,J38:J41)</f>
        <v>43325</v>
      </c>
      <c r="K43" s="147">
        <f t="shared" si="7"/>
        <v>77924</v>
      </c>
      <c r="L43" s="147">
        <f t="shared" si="7"/>
        <v>97789</v>
      </c>
      <c r="M43" s="205">
        <f t="shared" ref="M43:N43" si="8">SUM(M36,M38:M41)</f>
        <v>104731</v>
      </c>
      <c r="N43" s="226">
        <f t="shared" si="8"/>
        <v>111603</v>
      </c>
      <c r="O43" s="12"/>
    </row>
    <row r="44" spans="2:20" ht="14.25" customHeight="1" thickTop="1" thickBot="1" x14ac:dyDescent="0.2">
      <c r="B44" s="315"/>
      <c r="C44" s="317"/>
      <c r="D44" s="319"/>
      <c r="E44" s="320"/>
      <c r="F44" s="323"/>
      <c r="G44" s="325"/>
      <c r="H44" s="314"/>
      <c r="I44" s="52" t="s">
        <v>24</v>
      </c>
      <c r="J44" s="148">
        <f t="shared" ref="J44" si="9">SUM(J42:J43)</f>
        <v>63766</v>
      </c>
      <c r="K44" s="148">
        <f>SUM(K42:K43)</f>
        <v>103786</v>
      </c>
      <c r="L44" s="148">
        <f>SUM(L42:L43)</f>
        <v>127862</v>
      </c>
      <c r="M44" s="206">
        <f>SUM(M42:M43)</f>
        <v>140254</v>
      </c>
      <c r="N44" s="227">
        <f>SUM(N42:N43)</f>
        <v>154621</v>
      </c>
      <c r="O44" s="12"/>
    </row>
    <row r="45" spans="2:20" ht="13.5" customHeight="1" x14ac:dyDescent="0.15"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O45" s="36"/>
    </row>
    <row r="46" spans="2:20" ht="13.5" customHeight="1" x14ac:dyDescent="0.15">
      <c r="B46" s="53"/>
      <c r="C46" s="55"/>
      <c r="D46" s="55"/>
      <c r="E46" s="55"/>
      <c r="F46" s="55"/>
      <c r="G46" s="55"/>
      <c r="H46" s="56"/>
      <c r="I46" s="56"/>
      <c r="J46" s="56"/>
      <c r="K46" s="56"/>
      <c r="L46" s="56"/>
      <c r="M46" s="56"/>
    </row>
    <row r="47" spans="2:20" ht="12.95" customHeight="1" x14ac:dyDescent="0.15">
      <c r="B47" s="55" t="s">
        <v>136</v>
      </c>
      <c r="C47" s="57"/>
      <c r="D47" s="57"/>
      <c r="E47" s="57"/>
      <c r="F47" s="57"/>
      <c r="G47" s="57"/>
      <c r="H47" s="57"/>
      <c r="I47" s="57"/>
    </row>
    <row r="48" spans="2:20" x14ac:dyDescent="0.15">
      <c r="B48" s="58" t="s">
        <v>130</v>
      </c>
      <c r="C48" s="56"/>
      <c r="D48" s="56"/>
      <c r="E48" s="56"/>
      <c r="F48" s="56"/>
      <c r="G48" s="56"/>
      <c r="H48" s="56"/>
      <c r="I48" s="56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</row>
    <row r="49" spans="2:9" x14ac:dyDescent="0.15">
      <c r="B49" s="58" t="s">
        <v>137</v>
      </c>
      <c r="C49" s="56"/>
      <c r="D49" s="56"/>
      <c r="E49" s="56"/>
      <c r="F49" s="56"/>
      <c r="G49" s="56"/>
      <c r="H49" s="56"/>
      <c r="I49" s="56"/>
    </row>
  </sheetData>
  <mergeCells count="42">
    <mergeCell ref="H35:H36"/>
    <mergeCell ref="H42:H44"/>
    <mergeCell ref="B35:B44"/>
    <mergeCell ref="C35:C44"/>
    <mergeCell ref="D35:D44"/>
    <mergeCell ref="E35:E44"/>
    <mergeCell ref="F35:F44"/>
    <mergeCell ref="G35:G44"/>
    <mergeCell ref="H23:H25"/>
    <mergeCell ref="G26:G33"/>
    <mergeCell ref="F23:F25"/>
    <mergeCell ref="E23:E25"/>
    <mergeCell ref="G23:G25"/>
    <mergeCell ref="H31:H33"/>
    <mergeCell ref="H26:H28"/>
    <mergeCell ref="E26:E33"/>
    <mergeCell ref="F26:F33"/>
    <mergeCell ref="I4:I5"/>
    <mergeCell ref="H4:H5"/>
    <mergeCell ref="H17:H18"/>
    <mergeCell ref="H19:H22"/>
    <mergeCell ref="H6:H7"/>
    <mergeCell ref="B4:C5"/>
    <mergeCell ref="C8:C22"/>
    <mergeCell ref="D8:D22"/>
    <mergeCell ref="D4:D5"/>
    <mergeCell ref="B6:B34"/>
    <mergeCell ref="C6:C7"/>
    <mergeCell ref="D6:D7"/>
    <mergeCell ref="C23:C25"/>
    <mergeCell ref="D23:D25"/>
    <mergeCell ref="C26:C33"/>
    <mergeCell ref="D26:D33"/>
    <mergeCell ref="E8:E22"/>
    <mergeCell ref="F8:F22"/>
    <mergeCell ref="G4:G5"/>
    <mergeCell ref="G8:G22"/>
    <mergeCell ref="G6:G7"/>
    <mergeCell ref="E4:E5"/>
    <mergeCell ref="E6:E7"/>
    <mergeCell ref="F6:F7"/>
    <mergeCell ref="F4:F5"/>
  </mergeCells>
  <phoneticPr fontId="3"/>
  <pageMargins left="0.77" right="0.75" top="1" bottom="1" header="0.51200000000000001" footer="0.5120000000000000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  <pageSetUpPr fitToPage="1"/>
  </sheetPr>
  <dimension ref="A1:N50"/>
  <sheetViews>
    <sheetView showGridLines="0" zoomScale="70" zoomScaleNormal="70" workbookViewId="0"/>
  </sheetViews>
  <sheetFormatPr defaultColWidth="9" defaultRowHeight="13.5" x14ac:dyDescent="0.15"/>
  <cols>
    <col min="1" max="1" width="5.875" style="8" customWidth="1"/>
    <col min="2" max="2" width="34.375" style="8" customWidth="1"/>
    <col min="3" max="3" width="24.875" style="8" customWidth="1"/>
    <col min="4" max="4" width="13.125" style="8" customWidth="1"/>
    <col min="5" max="5" width="9.875" style="8" customWidth="1"/>
    <col min="6" max="6" width="17.125" style="8" customWidth="1"/>
    <col min="7" max="7" width="24.625" style="8" customWidth="1"/>
    <col min="8" max="8" width="11.125" style="8" customWidth="1"/>
    <col min="9" max="13" width="10.125" style="8" customWidth="1"/>
    <col min="14" max="14" width="1" style="8" customWidth="1"/>
    <col min="15" max="16384" width="9" style="8"/>
  </cols>
  <sheetData>
    <row r="1" spans="1:14" ht="17.25" x14ac:dyDescent="0.2">
      <c r="A1" s="10" t="s">
        <v>94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60"/>
    </row>
    <row r="2" spans="1:14" ht="6" customHeight="1" thickBot="1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60"/>
    </row>
    <row r="3" spans="1:14" ht="13.5" customHeight="1" x14ac:dyDescent="0.15">
      <c r="A3" s="276" t="s">
        <v>2</v>
      </c>
      <c r="B3" s="277"/>
      <c r="C3" s="272" t="s">
        <v>3</v>
      </c>
      <c r="D3" s="272" t="s">
        <v>4</v>
      </c>
      <c r="E3" s="330" t="s">
        <v>117</v>
      </c>
      <c r="F3" s="334" t="s">
        <v>16</v>
      </c>
      <c r="G3" s="290" t="s">
        <v>5</v>
      </c>
      <c r="H3" s="272" t="s">
        <v>17</v>
      </c>
      <c r="I3" s="62" t="s">
        <v>174</v>
      </c>
      <c r="J3" s="63" t="s">
        <v>175</v>
      </c>
      <c r="K3" s="61" t="s">
        <v>181</v>
      </c>
      <c r="L3" s="63" t="s">
        <v>183</v>
      </c>
      <c r="M3" s="239" t="s">
        <v>185</v>
      </c>
      <c r="N3" s="60"/>
    </row>
    <row r="4" spans="1:14" ht="13.5" customHeight="1" thickBot="1" x14ac:dyDescent="0.2">
      <c r="A4" s="329"/>
      <c r="B4" s="279"/>
      <c r="C4" s="273"/>
      <c r="D4" s="273"/>
      <c r="E4" s="331"/>
      <c r="F4" s="335"/>
      <c r="G4" s="291"/>
      <c r="H4" s="273"/>
      <c r="I4" s="65" t="s">
        <v>112</v>
      </c>
      <c r="J4" s="66" t="s">
        <v>87</v>
      </c>
      <c r="K4" s="64" t="s">
        <v>87</v>
      </c>
      <c r="L4" s="66" t="s">
        <v>87</v>
      </c>
      <c r="M4" s="240" t="s">
        <v>87</v>
      </c>
      <c r="N4" s="60"/>
    </row>
    <row r="5" spans="1:14" ht="13.5" customHeight="1" thickTop="1" x14ac:dyDescent="0.15">
      <c r="A5" s="354" t="s">
        <v>172</v>
      </c>
      <c r="B5" s="340" t="s">
        <v>89</v>
      </c>
      <c r="C5" s="287" t="s">
        <v>19</v>
      </c>
      <c r="D5" s="309">
        <v>23833</v>
      </c>
      <c r="E5" s="344" t="s">
        <v>129</v>
      </c>
      <c r="F5" s="332">
        <v>11880</v>
      </c>
      <c r="G5" s="50" t="s">
        <v>138</v>
      </c>
      <c r="H5" s="17"/>
      <c r="I5" s="67">
        <v>1881</v>
      </c>
      <c r="J5" s="68">
        <v>1881</v>
      </c>
      <c r="K5" s="174">
        <v>1901</v>
      </c>
      <c r="L5" s="229">
        <v>2064</v>
      </c>
      <c r="M5" s="241">
        <v>2431</v>
      </c>
      <c r="N5" s="60"/>
    </row>
    <row r="6" spans="1:14" ht="13.5" customHeight="1" x14ac:dyDescent="0.15">
      <c r="A6" s="355"/>
      <c r="B6" s="341"/>
      <c r="C6" s="289"/>
      <c r="D6" s="310"/>
      <c r="E6" s="345"/>
      <c r="F6" s="333"/>
      <c r="G6" s="50" t="s">
        <v>139</v>
      </c>
      <c r="H6" s="19"/>
      <c r="I6" s="67">
        <v>162</v>
      </c>
      <c r="J6" s="156">
        <v>240</v>
      </c>
      <c r="K6" s="190">
        <v>288</v>
      </c>
      <c r="L6" s="230">
        <v>261</v>
      </c>
      <c r="M6" s="242">
        <v>282</v>
      </c>
      <c r="N6" s="60"/>
    </row>
    <row r="7" spans="1:14" ht="13.5" customHeight="1" x14ac:dyDescent="0.15">
      <c r="A7" s="355"/>
      <c r="B7" s="340" t="s">
        <v>13</v>
      </c>
      <c r="C7" s="287" t="s">
        <v>25</v>
      </c>
      <c r="D7" s="308">
        <v>21976</v>
      </c>
      <c r="E7" s="346" t="s">
        <v>129</v>
      </c>
      <c r="F7" s="332">
        <v>4875</v>
      </c>
      <c r="G7" s="182" t="s">
        <v>140</v>
      </c>
      <c r="H7" s="351"/>
      <c r="I7" s="327">
        <v>382</v>
      </c>
      <c r="J7" s="327">
        <v>473</v>
      </c>
      <c r="K7" s="356">
        <v>496</v>
      </c>
      <c r="L7" s="382">
        <v>383</v>
      </c>
      <c r="M7" s="380">
        <v>489</v>
      </c>
      <c r="N7" s="60"/>
    </row>
    <row r="8" spans="1:14" ht="13.5" customHeight="1" x14ac:dyDescent="0.15">
      <c r="A8" s="355"/>
      <c r="B8" s="341"/>
      <c r="C8" s="289"/>
      <c r="D8" s="353"/>
      <c r="E8" s="345"/>
      <c r="F8" s="333"/>
      <c r="G8" s="70" t="s">
        <v>67</v>
      </c>
      <c r="H8" s="352"/>
      <c r="I8" s="328"/>
      <c r="J8" s="328"/>
      <c r="K8" s="357"/>
      <c r="L8" s="383"/>
      <c r="M8" s="381"/>
      <c r="N8" s="60"/>
    </row>
    <row r="9" spans="1:14" ht="13.5" customHeight="1" x14ac:dyDescent="0.15">
      <c r="A9" s="355"/>
      <c r="B9" s="186" t="s">
        <v>14</v>
      </c>
      <c r="C9" s="287" t="s">
        <v>26</v>
      </c>
      <c r="D9" s="308">
        <v>27120</v>
      </c>
      <c r="E9" s="346" t="s">
        <v>129</v>
      </c>
      <c r="F9" s="332">
        <v>29150</v>
      </c>
      <c r="G9" s="50" t="s">
        <v>141</v>
      </c>
      <c r="H9" s="17"/>
      <c r="I9" s="67">
        <v>1739</v>
      </c>
      <c r="J9" s="156">
        <v>2073</v>
      </c>
      <c r="K9" s="190">
        <v>2199</v>
      </c>
      <c r="L9" s="230">
        <v>2077</v>
      </c>
      <c r="M9" s="242">
        <v>2032</v>
      </c>
      <c r="N9" s="60"/>
    </row>
    <row r="10" spans="1:14" ht="13.5" customHeight="1" x14ac:dyDescent="0.15">
      <c r="A10" s="355"/>
      <c r="B10" s="71" t="s">
        <v>15</v>
      </c>
      <c r="C10" s="289"/>
      <c r="D10" s="353"/>
      <c r="E10" s="345"/>
      <c r="F10" s="333"/>
      <c r="G10" s="50" t="s">
        <v>142</v>
      </c>
      <c r="H10" s="17"/>
      <c r="I10" s="69">
        <v>0</v>
      </c>
      <c r="J10" s="155">
        <v>3</v>
      </c>
      <c r="K10" s="189">
        <v>0</v>
      </c>
      <c r="L10" s="231">
        <v>0</v>
      </c>
      <c r="M10" s="243">
        <v>1</v>
      </c>
      <c r="N10" s="60"/>
    </row>
    <row r="11" spans="1:14" ht="13.5" customHeight="1" x14ac:dyDescent="0.15">
      <c r="A11" s="355"/>
      <c r="B11" s="186" t="s">
        <v>143</v>
      </c>
      <c r="C11" s="25" t="s">
        <v>27</v>
      </c>
      <c r="D11" s="184">
        <v>27485</v>
      </c>
      <c r="E11" s="188" t="s">
        <v>129</v>
      </c>
      <c r="F11" s="187">
        <v>12973.7</v>
      </c>
      <c r="G11" s="182" t="s">
        <v>144</v>
      </c>
      <c r="H11" s="25"/>
      <c r="I11" s="69">
        <v>615</v>
      </c>
      <c r="J11" s="155">
        <v>667</v>
      </c>
      <c r="K11" s="189">
        <v>745</v>
      </c>
      <c r="L11" s="231">
        <v>720</v>
      </c>
      <c r="M11" s="243">
        <v>771</v>
      </c>
      <c r="N11" s="60"/>
    </row>
    <row r="12" spans="1:14" ht="13.5" customHeight="1" x14ac:dyDescent="0.15">
      <c r="A12" s="355"/>
      <c r="B12" s="71" t="s">
        <v>145</v>
      </c>
      <c r="C12" s="17" t="s">
        <v>9</v>
      </c>
      <c r="D12" s="72" t="s">
        <v>9</v>
      </c>
      <c r="E12" s="73" t="s">
        <v>129</v>
      </c>
      <c r="F12" s="74">
        <v>9356.6</v>
      </c>
      <c r="G12" s="50" t="s">
        <v>146</v>
      </c>
      <c r="H12" s="17"/>
      <c r="I12" s="75">
        <v>181</v>
      </c>
      <c r="J12" s="76">
        <v>330</v>
      </c>
      <c r="K12" s="175">
        <v>434</v>
      </c>
      <c r="L12" s="232">
        <v>370</v>
      </c>
      <c r="M12" s="244">
        <v>444</v>
      </c>
      <c r="N12" s="60"/>
    </row>
    <row r="13" spans="1:14" ht="13.5" customHeight="1" x14ac:dyDescent="0.15">
      <c r="A13" s="355"/>
      <c r="B13" s="186" t="s">
        <v>51</v>
      </c>
      <c r="C13" s="25" t="s">
        <v>47</v>
      </c>
      <c r="D13" s="184">
        <v>38930</v>
      </c>
      <c r="E13" s="77" t="s">
        <v>129</v>
      </c>
      <c r="F13" s="78">
        <v>9479.69</v>
      </c>
      <c r="G13" s="50" t="s">
        <v>147</v>
      </c>
      <c r="H13" s="17"/>
      <c r="I13" s="69">
        <v>327</v>
      </c>
      <c r="J13" s="155">
        <v>339</v>
      </c>
      <c r="K13" s="189">
        <v>367</v>
      </c>
      <c r="L13" s="231">
        <v>306</v>
      </c>
      <c r="M13" s="243">
        <v>474</v>
      </c>
      <c r="N13" s="60"/>
    </row>
    <row r="14" spans="1:14" ht="13.5" customHeight="1" x14ac:dyDescent="0.15">
      <c r="A14" s="355"/>
      <c r="B14" s="186" t="s">
        <v>52</v>
      </c>
      <c r="C14" s="25" t="s">
        <v>9</v>
      </c>
      <c r="D14" s="72" t="s">
        <v>9</v>
      </c>
      <c r="E14" s="73" t="s">
        <v>129</v>
      </c>
      <c r="F14" s="78">
        <v>8750</v>
      </c>
      <c r="G14" s="50" t="s">
        <v>148</v>
      </c>
      <c r="H14" s="17"/>
      <c r="I14" s="69">
        <v>387</v>
      </c>
      <c r="J14" s="155">
        <v>553</v>
      </c>
      <c r="K14" s="189">
        <v>517</v>
      </c>
      <c r="L14" s="231">
        <v>505</v>
      </c>
      <c r="M14" s="243">
        <v>530</v>
      </c>
      <c r="N14" s="60"/>
    </row>
    <row r="15" spans="1:14" ht="13.5" customHeight="1" x14ac:dyDescent="0.15">
      <c r="A15" s="355"/>
      <c r="B15" s="186" t="s">
        <v>149</v>
      </c>
      <c r="C15" s="25" t="s">
        <v>9</v>
      </c>
      <c r="D15" s="184">
        <v>27120</v>
      </c>
      <c r="E15" s="77" t="s">
        <v>129</v>
      </c>
      <c r="F15" s="78">
        <v>8802.7999999999993</v>
      </c>
      <c r="G15" s="50" t="s">
        <v>150</v>
      </c>
      <c r="H15" s="17"/>
      <c r="I15" s="75">
        <v>1359</v>
      </c>
      <c r="J15" s="76">
        <v>706</v>
      </c>
      <c r="K15" s="175">
        <v>659</v>
      </c>
      <c r="L15" s="232">
        <v>536</v>
      </c>
      <c r="M15" s="244">
        <v>545</v>
      </c>
      <c r="N15" s="60"/>
    </row>
    <row r="16" spans="1:14" ht="13.5" customHeight="1" x14ac:dyDescent="0.15">
      <c r="A16" s="355"/>
      <c r="B16" s="340" t="s">
        <v>28</v>
      </c>
      <c r="C16" s="287" t="s">
        <v>151</v>
      </c>
      <c r="D16" s="184">
        <v>31868</v>
      </c>
      <c r="E16" s="346" t="s">
        <v>129</v>
      </c>
      <c r="F16" s="187">
        <v>33323</v>
      </c>
      <c r="G16" s="182" t="s">
        <v>152</v>
      </c>
      <c r="H16" s="351"/>
      <c r="I16" s="327">
        <v>862</v>
      </c>
      <c r="J16" s="327">
        <v>984</v>
      </c>
      <c r="K16" s="356">
        <v>986</v>
      </c>
      <c r="L16" s="382">
        <v>999</v>
      </c>
      <c r="M16" s="380">
        <v>1064</v>
      </c>
      <c r="N16" s="60"/>
    </row>
    <row r="17" spans="1:14" ht="13.5" customHeight="1" x14ac:dyDescent="0.15">
      <c r="A17" s="355"/>
      <c r="B17" s="341"/>
      <c r="C17" s="289"/>
      <c r="D17" s="79" t="s">
        <v>91</v>
      </c>
      <c r="E17" s="345"/>
      <c r="F17" s="80" t="s">
        <v>153</v>
      </c>
      <c r="G17" s="183" t="s">
        <v>154</v>
      </c>
      <c r="H17" s="352"/>
      <c r="I17" s="328"/>
      <c r="J17" s="328"/>
      <c r="K17" s="357"/>
      <c r="L17" s="383"/>
      <c r="M17" s="381"/>
      <c r="N17" s="81"/>
    </row>
    <row r="18" spans="1:14" ht="13.5" customHeight="1" x14ac:dyDescent="0.15">
      <c r="A18" s="355"/>
      <c r="B18" s="71" t="s">
        <v>29</v>
      </c>
      <c r="C18" s="46" t="s">
        <v>30</v>
      </c>
      <c r="D18" s="82" t="s">
        <v>184</v>
      </c>
      <c r="E18" s="83" t="s">
        <v>129</v>
      </c>
      <c r="F18" s="84">
        <v>17562.3</v>
      </c>
      <c r="G18" s="50" t="s">
        <v>144</v>
      </c>
      <c r="H18" s="17"/>
      <c r="I18" s="69">
        <v>350</v>
      </c>
      <c r="J18" s="155">
        <v>207</v>
      </c>
      <c r="K18" s="189">
        <v>513</v>
      </c>
      <c r="L18" s="231">
        <v>463</v>
      </c>
      <c r="M18" s="243">
        <v>491</v>
      </c>
      <c r="N18" s="81"/>
    </row>
    <row r="19" spans="1:14" ht="27" customHeight="1" x14ac:dyDescent="0.15">
      <c r="A19" s="355"/>
      <c r="B19" s="340" t="s">
        <v>31</v>
      </c>
      <c r="C19" s="287" t="s">
        <v>68</v>
      </c>
      <c r="D19" s="349" t="s">
        <v>69</v>
      </c>
      <c r="E19" s="347" t="s">
        <v>129</v>
      </c>
      <c r="F19" s="338">
        <v>10389.540000000001</v>
      </c>
      <c r="G19" s="336" t="s">
        <v>32</v>
      </c>
      <c r="H19" s="17" t="s">
        <v>166</v>
      </c>
      <c r="I19" s="85">
        <v>257</v>
      </c>
      <c r="J19" s="86">
        <v>318</v>
      </c>
      <c r="K19" s="176">
        <v>362</v>
      </c>
      <c r="L19" s="233">
        <v>340</v>
      </c>
      <c r="M19" s="245">
        <v>218</v>
      </c>
      <c r="N19" s="81"/>
    </row>
    <row r="20" spans="1:14" ht="13.5" customHeight="1" x14ac:dyDescent="0.15">
      <c r="A20" s="355"/>
      <c r="B20" s="341"/>
      <c r="C20" s="289"/>
      <c r="D20" s="350"/>
      <c r="E20" s="348"/>
      <c r="F20" s="339"/>
      <c r="G20" s="337"/>
      <c r="H20" s="17" t="s">
        <v>167</v>
      </c>
      <c r="I20" s="87">
        <v>192</v>
      </c>
      <c r="J20" s="88">
        <v>295</v>
      </c>
      <c r="K20" s="177">
        <v>274</v>
      </c>
      <c r="L20" s="234">
        <v>315</v>
      </c>
      <c r="M20" s="246">
        <v>267</v>
      </c>
      <c r="N20" s="81"/>
    </row>
    <row r="21" spans="1:14" ht="13.5" customHeight="1" x14ac:dyDescent="0.15">
      <c r="A21" s="355"/>
      <c r="B21" s="71" t="s">
        <v>33</v>
      </c>
      <c r="C21" s="17" t="s">
        <v>70</v>
      </c>
      <c r="D21" s="89" t="s">
        <v>69</v>
      </c>
      <c r="E21" s="90" t="s">
        <v>129</v>
      </c>
      <c r="F21" s="91">
        <v>10105.08</v>
      </c>
      <c r="G21" s="50" t="s">
        <v>155</v>
      </c>
      <c r="H21" s="17"/>
      <c r="I21" s="85">
        <v>414</v>
      </c>
      <c r="J21" s="86">
        <v>496</v>
      </c>
      <c r="K21" s="176">
        <v>507</v>
      </c>
      <c r="L21" s="233">
        <v>522</v>
      </c>
      <c r="M21" s="245">
        <v>495</v>
      </c>
      <c r="N21" s="81"/>
    </row>
    <row r="22" spans="1:14" ht="13.5" customHeight="1" x14ac:dyDescent="0.15">
      <c r="A22" s="355" t="s">
        <v>49</v>
      </c>
      <c r="B22" s="342" t="s">
        <v>156</v>
      </c>
      <c r="C22" s="287" t="s">
        <v>151</v>
      </c>
      <c r="D22" s="184">
        <v>27851</v>
      </c>
      <c r="E22" s="346" t="s">
        <v>129</v>
      </c>
      <c r="F22" s="187">
        <v>33323</v>
      </c>
      <c r="G22" s="182" t="s">
        <v>157</v>
      </c>
      <c r="H22" s="351"/>
      <c r="I22" s="327">
        <v>1617</v>
      </c>
      <c r="J22" s="327">
        <v>1835</v>
      </c>
      <c r="K22" s="356">
        <v>2023</v>
      </c>
      <c r="L22" s="382">
        <v>2044</v>
      </c>
      <c r="M22" s="380">
        <v>2144</v>
      </c>
      <c r="N22" s="81"/>
    </row>
    <row r="23" spans="1:14" ht="13.5" customHeight="1" x14ac:dyDescent="0.15">
      <c r="A23" s="355"/>
      <c r="B23" s="343"/>
      <c r="C23" s="289"/>
      <c r="D23" s="92" t="s">
        <v>90</v>
      </c>
      <c r="E23" s="345"/>
      <c r="F23" s="80" t="s">
        <v>93</v>
      </c>
      <c r="G23" s="70" t="s">
        <v>71</v>
      </c>
      <c r="H23" s="352"/>
      <c r="I23" s="328"/>
      <c r="J23" s="328"/>
      <c r="K23" s="357"/>
      <c r="L23" s="383"/>
      <c r="M23" s="381"/>
      <c r="N23" s="81"/>
    </row>
    <row r="24" spans="1:14" ht="13.5" customHeight="1" x14ac:dyDescent="0.15">
      <c r="A24" s="355"/>
      <c r="B24" s="71" t="s">
        <v>34</v>
      </c>
      <c r="C24" s="17" t="s">
        <v>158</v>
      </c>
      <c r="D24" s="47">
        <v>27881</v>
      </c>
      <c r="E24" s="83" t="s">
        <v>129</v>
      </c>
      <c r="F24" s="74">
        <v>3311.9</v>
      </c>
      <c r="G24" s="50" t="s">
        <v>140</v>
      </c>
      <c r="H24" s="17"/>
      <c r="I24" s="93">
        <v>1049</v>
      </c>
      <c r="J24" s="94">
        <v>542</v>
      </c>
      <c r="K24" s="178">
        <v>579</v>
      </c>
      <c r="L24" s="235">
        <v>574</v>
      </c>
      <c r="M24" s="247">
        <v>604</v>
      </c>
      <c r="N24" s="81"/>
    </row>
    <row r="25" spans="1:14" ht="13.5" customHeight="1" x14ac:dyDescent="0.15">
      <c r="A25" s="355"/>
      <c r="B25" s="71" t="s">
        <v>35</v>
      </c>
      <c r="C25" s="17" t="s">
        <v>72</v>
      </c>
      <c r="D25" s="47">
        <v>35977</v>
      </c>
      <c r="E25" s="83" t="s">
        <v>129</v>
      </c>
      <c r="F25" s="74">
        <v>6038</v>
      </c>
      <c r="G25" s="50" t="s">
        <v>144</v>
      </c>
      <c r="H25" s="17"/>
      <c r="I25" s="69">
        <v>939</v>
      </c>
      <c r="J25" s="155">
        <v>1176</v>
      </c>
      <c r="K25" s="189">
        <v>1167</v>
      </c>
      <c r="L25" s="231">
        <v>1205</v>
      </c>
      <c r="M25" s="243">
        <v>1209</v>
      </c>
      <c r="N25" s="81"/>
    </row>
    <row r="26" spans="1:14" ht="13.5" customHeight="1" x14ac:dyDescent="0.15">
      <c r="A26" s="375" t="s">
        <v>36</v>
      </c>
      <c r="B26" s="340" t="s">
        <v>73</v>
      </c>
      <c r="C26" s="287" t="s">
        <v>74</v>
      </c>
      <c r="D26" s="184">
        <v>23833</v>
      </c>
      <c r="E26" s="346" t="s">
        <v>129</v>
      </c>
      <c r="F26" s="332">
        <v>2616.5</v>
      </c>
      <c r="G26" s="299" t="s">
        <v>159</v>
      </c>
      <c r="H26" s="351"/>
      <c r="I26" s="327">
        <v>14519</v>
      </c>
      <c r="J26" s="327">
        <v>16790</v>
      </c>
      <c r="K26" s="356">
        <v>18003</v>
      </c>
      <c r="L26" s="382">
        <v>17141</v>
      </c>
      <c r="M26" s="380">
        <v>18293</v>
      </c>
      <c r="N26" s="81"/>
    </row>
    <row r="27" spans="1:14" ht="13.5" customHeight="1" x14ac:dyDescent="0.15">
      <c r="A27" s="284"/>
      <c r="B27" s="341"/>
      <c r="C27" s="289"/>
      <c r="D27" s="185" t="s">
        <v>171</v>
      </c>
      <c r="E27" s="345"/>
      <c r="F27" s="333"/>
      <c r="G27" s="301"/>
      <c r="H27" s="352"/>
      <c r="I27" s="328"/>
      <c r="J27" s="328"/>
      <c r="K27" s="357"/>
      <c r="L27" s="383"/>
      <c r="M27" s="381"/>
      <c r="N27" s="81"/>
    </row>
    <row r="28" spans="1:14" ht="13.5" customHeight="1" x14ac:dyDescent="0.15">
      <c r="A28" s="284"/>
      <c r="B28" s="340" t="s">
        <v>75</v>
      </c>
      <c r="C28" s="287" t="s">
        <v>109</v>
      </c>
      <c r="D28" s="184">
        <v>18568</v>
      </c>
      <c r="E28" s="346" t="s">
        <v>129</v>
      </c>
      <c r="F28" s="332">
        <v>1134</v>
      </c>
      <c r="G28" s="299" t="s">
        <v>160</v>
      </c>
      <c r="H28" s="351"/>
      <c r="I28" s="327">
        <v>2268</v>
      </c>
      <c r="J28" s="327">
        <v>2524</v>
      </c>
      <c r="K28" s="356">
        <v>2637</v>
      </c>
      <c r="L28" s="382">
        <v>2644</v>
      </c>
      <c r="M28" s="380">
        <v>2677</v>
      </c>
      <c r="N28" s="81"/>
    </row>
    <row r="29" spans="1:14" ht="13.5" customHeight="1" x14ac:dyDescent="0.15">
      <c r="A29" s="284"/>
      <c r="B29" s="341"/>
      <c r="C29" s="289"/>
      <c r="D29" s="185" t="s">
        <v>106</v>
      </c>
      <c r="E29" s="345"/>
      <c r="F29" s="333"/>
      <c r="G29" s="301"/>
      <c r="H29" s="352"/>
      <c r="I29" s="328"/>
      <c r="J29" s="328"/>
      <c r="K29" s="357"/>
      <c r="L29" s="383"/>
      <c r="M29" s="381"/>
      <c r="N29" s="81"/>
    </row>
    <row r="30" spans="1:14" ht="13.5" customHeight="1" x14ac:dyDescent="0.15">
      <c r="A30" s="284"/>
      <c r="B30" s="340" t="s">
        <v>76</v>
      </c>
      <c r="C30" s="287" t="s">
        <v>77</v>
      </c>
      <c r="D30" s="184">
        <v>27120</v>
      </c>
      <c r="E30" s="346" t="s">
        <v>129</v>
      </c>
      <c r="F30" s="332">
        <v>1354.2</v>
      </c>
      <c r="G30" s="299" t="s">
        <v>161</v>
      </c>
      <c r="H30" s="351"/>
      <c r="I30" s="327">
        <v>6407</v>
      </c>
      <c r="J30" s="327">
        <v>6441</v>
      </c>
      <c r="K30" s="356">
        <v>6081</v>
      </c>
      <c r="L30" s="382">
        <v>5909</v>
      </c>
      <c r="M30" s="380">
        <v>5796</v>
      </c>
      <c r="N30" s="81"/>
    </row>
    <row r="31" spans="1:14" ht="13.5" customHeight="1" x14ac:dyDescent="0.15">
      <c r="A31" s="284"/>
      <c r="B31" s="341"/>
      <c r="C31" s="289"/>
      <c r="D31" s="185" t="s">
        <v>105</v>
      </c>
      <c r="E31" s="345"/>
      <c r="F31" s="333"/>
      <c r="G31" s="301"/>
      <c r="H31" s="352"/>
      <c r="I31" s="328"/>
      <c r="J31" s="328"/>
      <c r="K31" s="357"/>
      <c r="L31" s="383"/>
      <c r="M31" s="381"/>
      <c r="N31" s="81"/>
    </row>
    <row r="32" spans="1:14" ht="13.5" customHeight="1" x14ac:dyDescent="0.15">
      <c r="A32" s="284"/>
      <c r="B32" s="372" t="s">
        <v>37</v>
      </c>
      <c r="C32" s="373" t="s">
        <v>188</v>
      </c>
      <c r="D32" s="184">
        <v>23468</v>
      </c>
      <c r="E32" s="346" t="s">
        <v>129</v>
      </c>
      <c r="F32" s="374">
        <v>2798</v>
      </c>
      <c r="G32" s="384" t="s">
        <v>186</v>
      </c>
      <c r="H32" s="351"/>
      <c r="I32" s="327">
        <v>5846</v>
      </c>
      <c r="J32" s="327">
        <v>6781</v>
      </c>
      <c r="K32" s="376">
        <v>7012</v>
      </c>
      <c r="L32" s="376">
        <v>5217</v>
      </c>
      <c r="M32" s="378">
        <v>0</v>
      </c>
      <c r="N32" s="81"/>
    </row>
    <row r="33" spans="1:14" ht="13.5" customHeight="1" x14ac:dyDescent="0.15">
      <c r="A33" s="284"/>
      <c r="B33" s="353"/>
      <c r="C33" s="353"/>
      <c r="D33" s="257" t="s">
        <v>187</v>
      </c>
      <c r="E33" s="345"/>
      <c r="F33" s="339"/>
      <c r="G33" s="385"/>
      <c r="H33" s="352"/>
      <c r="I33" s="328"/>
      <c r="J33" s="328"/>
      <c r="K33" s="377"/>
      <c r="L33" s="377"/>
      <c r="M33" s="379"/>
      <c r="N33" s="81"/>
    </row>
    <row r="34" spans="1:14" ht="13.5" customHeight="1" x14ac:dyDescent="0.15">
      <c r="A34" s="284"/>
      <c r="B34" s="71" t="s">
        <v>38</v>
      </c>
      <c r="C34" s="17" t="s">
        <v>78</v>
      </c>
      <c r="D34" s="47">
        <v>30773</v>
      </c>
      <c r="E34" s="83" t="s">
        <v>129</v>
      </c>
      <c r="F34" s="74">
        <v>1317</v>
      </c>
      <c r="G34" s="50" t="s">
        <v>162</v>
      </c>
      <c r="H34" s="17"/>
      <c r="I34" s="75">
        <v>2114</v>
      </c>
      <c r="J34" s="76">
        <v>2442</v>
      </c>
      <c r="K34" s="175">
        <v>2644</v>
      </c>
      <c r="L34" s="232">
        <v>2223</v>
      </c>
      <c r="M34" s="244">
        <v>2299</v>
      </c>
      <c r="N34" s="81"/>
    </row>
    <row r="35" spans="1:14" ht="13.5" customHeight="1" x14ac:dyDescent="0.15">
      <c r="A35" s="285"/>
      <c r="B35" s="186" t="s">
        <v>55</v>
      </c>
      <c r="C35" s="25" t="s">
        <v>163</v>
      </c>
      <c r="D35" s="184">
        <v>40182</v>
      </c>
      <c r="E35" s="77" t="s">
        <v>129</v>
      </c>
      <c r="F35" s="78">
        <v>1254.2</v>
      </c>
      <c r="G35" s="182" t="s">
        <v>164</v>
      </c>
      <c r="H35" s="17"/>
      <c r="I35" s="75">
        <v>3939</v>
      </c>
      <c r="J35" s="76">
        <v>4675</v>
      </c>
      <c r="K35" s="175">
        <v>4853</v>
      </c>
      <c r="L35" s="232">
        <v>4952</v>
      </c>
      <c r="M35" s="244">
        <v>5056</v>
      </c>
      <c r="N35" s="81"/>
    </row>
    <row r="36" spans="1:14" ht="13.5" customHeight="1" x14ac:dyDescent="0.15">
      <c r="A36" s="358" t="s">
        <v>39</v>
      </c>
      <c r="B36" s="340" t="s">
        <v>88</v>
      </c>
      <c r="C36" s="287" t="s">
        <v>104</v>
      </c>
      <c r="D36" s="360" t="s">
        <v>110</v>
      </c>
      <c r="E36" s="366" t="s">
        <v>129</v>
      </c>
      <c r="F36" s="363" t="s">
        <v>182</v>
      </c>
      <c r="G36" s="299" t="s">
        <v>165</v>
      </c>
      <c r="H36" s="17" t="s">
        <v>173</v>
      </c>
      <c r="I36" s="95">
        <v>531</v>
      </c>
      <c r="J36" s="6">
        <v>1880</v>
      </c>
      <c r="K36" s="179">
        <v>1844</v>
      </c>
      <c r="L36" s="236">
        <v>1885</v>
      </c>
      <c r="M36" s="248">
        <v>2291</v>
      </c>
      <c r="N36" s="81"/>
    </row>
    <row r="37" spans="1:14" ht="13.5" customHeight="1" thickBot="1" x14ac:dyDescent="0.2">
      <c r="A37" s="358"/>
      <c r="B37" s="369"/>
      <c r="C37" s="288"/>
      <c r="D37" s="361"/>
      <c r="E37" s="367"/>
      <c r="F37" s="364"/>
      <c r="G37" s="300"/>
      <c r="H37" s="25" t="s">
        <v>168</v>
      </c>
      <c r="I37" s="96">
        <v>180</v>
      </c>
      <c r="J37" s="5">
        <v>195</v>
      </c>
      <c r="K37" s="180">
        <v>289</v>
      </c>
      <c r="L37" s="237">
        <v>316</v>
      </c>
      <c r="M37" s="249">
        <v>360</v>
      </c>
      <c r="N37" s="81"/>
    </row>
    <row r="38" spans="1:14" ht="13.5" customHeight="1" thickTop="1" thickBot="1" x14ac:dyDescent="0.2">
      <c r="A38" s="359"/>
      <c r="B38" s="370"/>
      <c r="C38" s="371"/>
      <c r="D38" s="362"/>
      <c r="E38" s="368"/>
      <c r="F38" s="365"/>
      <c r="G38" s="326"/>
      <c r="H38" s="52" t="s">
        <v>169</v>
      </c>
      <c r="I38" s="97">
        <f>SUM(I36:I37)</f>
        <v>711</v>
      </c>
      <c r="J38" s="97">
        <f>SUM(J36:J37)</f>
        <v>2075</v>
      </c>
      <c r="K38" s="181">
        <f>SUM(K36:K37)</f>
        <v>2133</v>
      </c>
      <c r="L38" s="238">
        <f>SUM(L36:L37)</f>
        <v>2201</v>
      </c>
      <c r="M38" s="250">
        <f t="shared" ref="M38" si="0">SUM(M36:M37)</f>
        <v>2651</v>
      </c>
      <c r="N38" s="81"/>
    </row>
    <row r="39" spans="1:14" ht="13.5" customHeight="1" x14ac:dyDescent="0.15">
      <c r="A39" s="98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81"/>
    </row>
    <row r="40" spans="1:14" ht="13.5" customHeight="1" x14ac:dyDescent="0.15">
      <c r="A40" s="98"/>
      <c r="B40" s="99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81"/>
    </row>
    <row r="41" spans="1:14" x14ac:dyDescent="0.15">
      <c r="A41" s="11"/>
      <c r="B41" s="99"/>
    </row>
    <row r="42" spans="1:14" x14ac:dyDescent="0.15">
      <c r="A42" s="11"/>
      <c r="B42" s="10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</row>
    <row r="43" spans="1:14" x14ac:dyDescent="0.15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</row>
    <row r="44" spans="1:14" x14ac:dyDescent="0.1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</row>
    <row r="45" spans="1:14" x14ac:dyDescent="0.1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</row>
    <row r="46" spans="1:14" x14ac:dyDescent="0.1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</row>
    <row r="47" spans="1:14" x14ac:dyDescent="0.1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</row>
    <row r="48" spans="1:14" x14ac:dyDescent="0.15">
      <c r="A48" s="81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81"/>
    </row>
    <row r="49" spans="1:14" x14ac:dyDescent="0.15">
      <c r="A49" s="81"/>
      <c r="N49" s="81"/>
    </row>
    <row r="50" spans="1:14" x14ac:dyDescent="0.15">
      <c r="A50" s="60"/>
      <c r="N50" s="81"/>
    </row>
  </sheetData>
  <mergeCells count="105">
    <mergeCell ref="G32:G33"/>
    <mergeCell ref="H32:H33"/>
    <mergeCell ref="I32:I33"/>
    <mergeCell ref="J32:J33"/>
    <mergeCell ref="I28:I29"/>
    <mergeCell ref="J28:J29"/>
    <mergeCell ref="J30:J31"/>
    <mergeCell ref="H28:H29"/>
    <mergeCell ref="H30:H31"/>
    <mergeCell ref="I22:I23"/>
    <mergeCell ref="J22:J23"/>
    <mergeCell ref="I7:I8"/>
    <mergeCell ref="J7:J8"/>
    <mergeCell ref="I16:I17"/>
    <mergeCell ref="J16:J17"/>
    <mergeCell ref="K32:K33"/>
    <mergeCell ref="L32:L33"/>
    <mergeCell ref="M32:M33"/>
    <mergeCell ref="M7:M8"/>
    <mergeCell ref="M22:M23"/>
    <mergeCell ref="M16:M17"/>
    <mergeCell ref="K30:K31"/>
    <mergeCell ref="K26:K27"/>
    <mergeCell ref="M30:M31"/>
    <mergeCell ref="M26:M27"/>
    <mergeCell ref="M28:M29"/>
    <mergeCell ref="K28:K29"/>
    <mergeCell ref="L30:L31"/>
    <mergeCell ref="L7:L8"/>
    <mergeCell ref="L16:L17"/>
    <mergeCell ref="L22:L23"/>
    <mergeCell ref="L26:L27"/>
    <mergeCell ref="L28:L29"/>
    <mergeCell ref="K7:K8"/>
    <mergeCell ref="K16:K17"/>
    <mergeCell ref="K22:K23"/>
    <mergeCell ref="A36:A38"/>
    <mergeCell ref="C30:C31"/>
    <mergeCell ref="D36:D38"/>
    <mergeCell ref="F36:F38"/>
    <mergeCell ref="E26:E27"/>
    <mergeCell ref="E28:E29"/>
    <mergeCell ref="E30:E31"/>
    <mergeCell ref="F26:F27"/>
    <mergeCell ref="F28:F29"/>
    <mergeCell ref="F30:F31"/>
    <mergeCell ref="E36:E38"/>
    <mergeCell ref="B36:B38"/>
    <mergeCell ref="C36:C38"/>
    <mergeCell ref="B32:B33"/>
    <mergeCell ref="C32:C33"/>
    <mergeCell ref="E32:E33"/>
    <mergeCell ref="F32:F33"/>
    <mergeCell ref="A22:A25"/>
    <mergeCell ref="B19:B20"/>
    <mergeCell ref="B16:B17"/>
    <mergeCell ref="A26:A35"/>
    <mergeCell ref="C26:C27"/>
    <mergeCell ref="B26:B27"/>
    <mergeCell ref="B28:B29"/>
    <mergeCell ref="B30:B31"/>
    <mergeCell ref="C28:C29"/>
    <mergeCell ref="C16:C17"/>
    <mergeCell ref="A5:A21"/>
    <mergeCell ref="B7:B8"/>
    <mergeCell ref="E7:E8"/>
    <mergeCell ref="D7:D8"/>
    <mergeCell ref="C9:C10"/>
    <mergeCell ref="C5:C6"/>
    <mergeCell ref="C22:C23"/>
    <mergeCell ref="C7:C8"/>
    <mergeCell ref="H26:H27"/>
    <mergeCell ref="G28:G29"/>
    <mergeCell ref="G30:G31"/>
    <mergeCell ref="G26:G27"/>
    <mergeCell ref="E9:E10"/>
    <mergeCell ref="H7:H8"/>
    <mergeCell ref="H16:H17"/>
    <mergeCell ref="D9:D10"/>
    <mergeCell ref="E22:E23"/>
    <mergeCell ref="H22:H23"/>
    <mergeCell ref="G36:G38"/>
    <mergeCell ref="I26:I27"/>
    <mergeCell ref="J26:J27"/>
    <mergeCell ref="A3:B4"/>
    <mergeCell ref="C3:C4"/>
    <mergeCell ref="D3:D4"/>
    <mergeCell ref="E3:E4"/>
    <mergeCell ref="I30:I31"/>
    <mergeCell ref="H3:H4"/>
    <mergeCell ref="G3:G4"/>
    <mergeCell ref="F5:F6"/>
    <mergeCell ref="F3:F4"/>
    <mergeCell ref="G19:G20"/>
    <mergeCell ref="F19:F20"/>
    <mergeCell ref="F7:F8"/>
    <mergeCell ref="F9:F10"/>
    <mergeCell ref="D5:D6"/>
    <mergeCell ref="B5:B6"/>
    <mergeCell ref="B22:B23"/>
    <mergeCell ref="C19:C20"/>
    <mergeCell ref="E5:E6"/>
    <mergeCell ref="E16:E17"/>
    <mergeCell ref="E19:E20"/>
    <mergeCell ref="D19:D20"/>
  </mergeCells>
  <phoneticPr fontId="3"/>
  <pageMargins left="0.77" right="0.75" top="1" bottom="1" header="0.51200000000000001" footer="0.51200000000000001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M22"/>
  <sheetViews>
    <sheetView showGridLines="0" zoomScaleNormal="100" workbookViewId="0"/>
  </sheetViews>
  <sheetFormatPr defaultColWidth="9" defaultRowHeight="13.5" x14ac:dyDescent="0.15"/>
  <cols>
    <col min="1" max="1" width="9" style="8"/>
    <col min="2" max="2" width="11.625" style="103" customWidth="1"/>
    <col min="3" max="3" width="12.375" style="103" customWidth="1"/>
    <col min="4" max="13" width="9" style="103"/>
    <col min="14" max="14" width="1.375" style="103" customWidth="1"/>
    <col min="15" max="16384" width="9" style="103"/>
  </cols>
  <sheetData>
    <row r="1" spans="1:13" s="8" customFormat="1" ht="17.25" x14ac:dyDescent="0.2">
      <c r="A1" s="8" t="s">
        <v>83</v>
      </c>
      <c r="B1" s="9" t="s">
        <v>108</v>
      </c>
    </row>
    <row r="2" spans="1:13" ht="17.25" x14ac:dyDescent="0.2">
      <c r="A2" s="8" t="s">
        <v>84</v>
      </c>
      <c r="B2" s="101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14.25" thickBot="1" x14ac:dyDescent="0.2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4"/>
      <c r="M3" s="104"/>
    </row>
    <row r="4" spans="1:13" x14ac:dyDescent="0.15">
      <c r="B4" s="403" t="s">
        <v>53</v>
      </c>
      <c r="C4" s="405" t="s">
        <v>50</v>
      </c>
      <c r="D4" s="401" t="s">
        <v>189</v>
      </c>
      <c r="E4" s="402"/>
      <c r="F4" s="401" t="s">
        <v>190</v>
      </c>
      <c r="G4" s="402"/>
      <c r="H4" s="399" t="s">
        <v>191</v>
      </c>
      <c r="I4" s="400"/>
      <c r="J4" s="399" t="s">
        <v>192</v>
      </c>
      <c r="K4" s="416"/>
      <c r="L4" s="394" t="s">
        <v>193</v>
      </c>
      <c r="M4" s="395"/>
    </row>
    <row r="5" spans="1:13" x14ac:dyDescent="0.15">
      <c r="B5" s="397"/>
      <c r="C5" s="406"/>
      <c r="D5" s="105" t="s">
        <v>113</v>
      </c>
      <c r="E5" s="106" t="s">
        <v>40</v>
      </c>
      <c r="F5" s="105" t="s">
        <v>45</v>
      </c>
      <c r="G5" s="129" t="s">
        <v>40</v>
      </c>
      <c r="H5" s="106" t="s">
        <v>45</v>
      </c>
      <c r="I5" s="129" t="s">
        <v>40</v>
      </c>
      <c r="J5" s="106" t="s">
        <v>45</v>
      </c>
      <c r="K5" s="106" t="s">
        <v>40</v>
      </c>
      <c r="L5" s="105" t="s">
        <v>45</v>
      </c>
      <c r="M5" s="107" t="s">
        <v>40</v>
      </c>
    </row>
    <row r="6" spans="1:13" ht="14.25" thickBot="1" x14ac:dyDescent="0.2">
      <c r="B6" s="404"/>
      <c r="C6" s="407"/>
      <c r="D6" s="108"/>
      <c r="E6" s="109" t="s">
        <v>114</v>
      </c>
      <c r="F6" s="108"/>
      <c r="G6" s="130" t="s">
        <v>46</v>
      </c>
      <c r="H6" s="109"/>
      <c r="I6" s="130" t="s">
        <v>46</v>
      </c>
      <c r="J6" s="109"/>
      <c r="K6" s="109" t="s">
        <v>46</v>
      </c>
      <c r="L6" s="108"/>
      <c r="M6" s="110" t="s">
        <v>46</v>
      </c>
    </row>
    <row r="7" spans="1:13" ht="13.5" customHeight="1" thickTop="1" x14ac:dyDescent="0.15">
      <c r="B7" s="111" t="s">
        <v>79</v>
      </c>
      <c r="C7" s="112" t="s">
        <v>41</v>
      </c>
      <c r="D7" s="410" t="s">
        <v>176</v>
      </c>
      <c r="E7" s="411"/>
      <c r="F7" s="113">
        <v>9</v>
      </c>
      <c r="G7" s="113">
        <v>49</v>
      </c>
      <c r="H7" s="133">
        <v>36</v>
      </c>
      <c r="I7" s="251">
        <v>425</v>
      </c>
      <c r="J7" s="133">
        <v>37</v>
      </c>
      <c r="K7" s="133">
        <v>441</v>
      </c>
      <c r="L7" s="254">
        <v>36</v>
      </c>
      <c r="M7" s="114">
        <v>545</v>
      </c>
    </row>
    <row r="8" spans="1:13" x14ac:dyDescent="0.15">
      <c r="B8" s="396" t="s">
        <v>80</v>
      </c>
      <c r="C8" s="115" t="s">
        <v>42</v>
      </c>
      <c r="D8" s="412"/>
      <c r="E8" s="413"/>
      <c r="F8" s="116">
        <v>9</v>
      </c>
      <c r="G8" s="131">
        <v>99</v>
      </c>
      <c r="H8" s="134">
        <v>44</v>
      </c>
      <c r="I8" s="252">
        <v>304</v>
      </c>
      <c r="J8" s="134">
        <v>44</v>
      </c>
      <c r="K8" s="134">
        <v>586</v>
      </c>
      <c r="L8" s="255">
        <v>42</v>
      </c>
      <c r="M8" s="117">
        <v>703</v>
      </c>
    </row>
    <row r="9" spans="1:13" x14ac:dyDescent="0.15">
      <c r="B9" s="397"/>
      <c r="C9" s="115" t="s">
        <v>85</v>
      </c>
      <c r="D9" s="412"/>
      <c r="E9" s="413"/>
      <c r="F9" s="116">
        <v>13</v>
      </c>
      <c r="G9" s="131">
        <v>150</v>
      </c>
      <c r="H9" s="134">
        <v>51</v>
      </c>
      <c r="I9" s="252">
        <v>838</v>
      </c>
      <c r="J9" s="134">
        <v>50</v>
      </c>
      <c r="K9" s="134">
        <v>882</v>
      </c>
      <c r="L9" s="255">
        <v>48</v>
      </c>
      <c r="M9" s="117">
        <v>952</v>
      </c>
    </row>
    <row r="10" spans="1:13" x14ac:dyDescent="0.15">
      <c r="B10" s="397"/>
      <c r="C10" s="115" t="s">
        <v>92</v>
      </c>
      <c r="D10" s="412"/>
      <c r="E10" s="413"/>
      <c r="F10" s="116">
        <v>9</v>
      </c>
      <c r="G10" s="131">
        <v>83</v>
      </c>
      <c r="H10" s="134">
        <v>39</v>
      </c>
      <c r="I10" s="252">
        <v>584</v>
      </c>
      <c r="J10" s="134">
        <v>44</v>
      </c>
      <c r="K10" s="134">
        <v>695</v>
      </c>
      <c r="L10" s="255">
        <v>44</v>
      </c>
      <c r="M10" s="117">
        <v>660</v>
      </c>
    </row>
    <row r="11" spans="1:13" x14ac:dyDescent="0.15">
      <c r="B11" s="398"/>
      <c r="C11" s="115" t="s">
        <v>86</v>
      </c>
      <c r="D11" s="412"/>
      <c r="E11" s="413"/>
      <c r="F11" s="386" t="s">
        <v>177</v>
      </c>
      <c r="G11" s="387"/>
      <c r="H11" s="134">
        <v>44</v>
      </c>
      <c r="I11" s="252">
        <v>710</v>
      </c>
      <c r="J11" s="134">
        <v>44</v>
      </c>
      <c r="K11" s="134">
        <v>750</v>
      </c>
      <c r="L11" s="255">
        <v>44</v>
      </c>
      <c r="M11" s="117">
        <v>958</v>
      </c>
    </row>
    <row r="12" spans="1:13" x14ac:dyDescent="0.15">
      <c r="B12" s="118" t="s">
        <v>81</v>
      </c>
      <c r="C12" s="115" t="s">
        <v>43</v>
      </c>
      <c r="D12" s="412"/>
      <c r="E12" s="413"/>
      <c r="F12" s="388"/>
      <c r="G12" s="389"/>
      <c r="H12" s="408" t="s">
        <v>177</v>
      </c>
      <c r="I12" s="409"/>
      <c r="J12" s="134">
        <v>37</v>
      </c>
      <c r="K12" s="255">
        <v>601</v>
      </c>
      <c r="L12" s="255">
        <v>44</v>
      </c>
      <c r="M12" s="193">
        <v>899</v>
      </c>
    </row>
    <row r="13" spans="1:13" x14ac:dyDescent="0.15">
      <c r="B13" s="191" t="s">
        <v>82</v>
      </c>
      <c r="C13" s="115" t="s">
        <v>115</v>
      </c>
      <c r="D13" s="412"/>
      <c r="E13" s="413"/>
      <c r="F13" s="116">
        <v>8</v>
      </c>
      <c r="G13" s="131">
        <v>42</v>
      </c>
      <c r="H13" s="134">
        <v>32</v>
      </c>
      <c r="I13" s="252">
        <v>196</v>
      </c>
      <c r="J13" s="134">
        <v>28</v>
      </c>
      <c r="K13" s="134">
        <v>195</v>
      </c>
      <c r="L13" s="255">
        <v>33</v>
      </c>
      <c r="M13" s="117">
        <v>381</v>
      </c>
    </row>
    <row r="14" spans="1:13" x14ac:dyDescent="0.15">
      <c r="B14" s="191" t="s">
        <v>48</v>
      </c>
      <c r="C14" s="115" t="s">
        <v>43</v>
      </c>
      <c r="D14" s="412"/>
      <c r="E14" s="413"/>
      <c r="F14" s="116">
        <v>9</v>
      </c>
      <c r="G14" s="131">
        <v>49</v>
      </c>
      <c r="H14" s="134">
        <v>37</v>
      </c>
      <c r="I14" s="252">
        <v>230</v>
      </c>
      <c r="J14" s="134">
        <v>40</v>
      </c>
      <c r="K14" s="134">
        <v>322</v>
      </c>
      <c r="L14" s="255">
        <v>32</v>
      </c>
      <c r="M14" s="117">
        <v>303</v>
      </c>
    </row>
    <row r="15" spans="1:13" x14ac:dyDescent="0.15">
      <c r="B15" s="119" t="s">
        <v>178</v>
      </c>
      <c r="C15" s="115" t="s">
        <v>44</v>
      </c>
      <c r="D15" s="412"/>
      <c r="E15" s="413"/>
      <c r="F15" s="390" t="s">
        <v>177</v>
      </c>
      <c r="G15" s="391"/>
      <c r="H15" s="134">
        <v>41</v>
      </c>
      <c r="I15" s="252">
        <v>289</v>
      </c>
      <c r="J15" s="134">
        <v>42</v>
      </c>
      <c r="K15" s="134">
        <v>350</v>
      </c>
      <c r="L15" s="255">
        <v>36</v>
      </c>
      <c r="M15" s="117">
        <v>571</v>
      </c>
    </row>
    <row r="16" spans="1:13" ht="14.25" thickBot="1" x14ac:dyDescent="0.2">
      <c r="A16" s="120"/>
      <c r="B16" s="121" t="s">
        <v>179</v>
      </c>
      <c r="C16" s="122" t="s">
        <v>107</v>
      </c>
      <c r="D16" s="414"/>
      <c r="E16" s="415"/>
      <c r="F16" s="123">
        <v>8</v>
      </c>
      <c r="G16" s="132">
        <v>80</v>
      </c>
      <c r="H16" s="135">
        <v>35</v>
      </c>
      <c r="I16" s="253">
        <v>282</v>
      </c>
      <c r="J16" s="135">
        <v>40</v>
      </c>
      <c r="K16" s="135">
        <v>359</v>
      </c>
      <c r="L16" s="256">
        <v>32</v>
      </c>
      <c r="M16" s="124">
        <v>390</v>
      </c>
    </row>
    <row r="17" spans="2:13" x14ac:dyDescent="0.15">
      <c r="B17" s="125"/>
      <c r="C17" s="126"/>
      <c r="D17" s="127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2:13" x14ac:dyDescent="0.15">
      <c r="B18" s="393" t="s">
        <v>194</v>
      </c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</row>
    <row r="19" spans="2:13" x14ac:dyDescent="0.15">
      <c r="B19" s="392" t="s">
        <v>180</v>
      </c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</row>
    <row r="20" spans="2:13" x14ac:dyDescent="0.15"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</row>
    <row r="22" spans="2:13" x14ac:dyDescent="0.15">
      <c r="B22" s="128"/>
      <c r="G22" s="128"/>
    </row>
  </sheetData>
  <mergeCells count="14">
    <mergeCell ref="F11:G12"/>
    <mergeCell ref="F15:G15"/>
    <mergeCell ref="B19:M19"/>
    <mergeCell ref="B18:M18"/>
    <mergeCell ref="L4:M4"/>
    <mergeCell ref="B8:B11"/>
    <mergeCell ref="H4:I4"/>
    <mergeCell ref="D4:E4"/>
    <mergeCell ref="F4:G4"/>
    <mergeCell ref="B4:B6"/>
    <mergeCell ref="C4:C6"/>
    <mergeCell ref="H12:I12"/>
    <mergeCell ref="D7:E16"/>
    <mergeCell ref="J4:K4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12-4-（１）体育施設 </vt:lpstr>
      <vt:lpstr>体育施設（つづき） </vt:lpstr>
      <vt:lpstr>12-4-（２）学校施設スポーツ開放</vt:lpstr>
      <vt:lpstr>'体育施設（つづき）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2023-10-02T08:06:04Z</cp:lastPrinted>
  <dcterms:created xsi:type="dcterms:W3CDTF">2002-09-29T08:52:36Z</dcterms:created>
  <dcterms:modified xsi:type="dcterms:W3CDTF">2026-05-07T07:12:11Z</dcterms:modified>
</cp:coreProperties>
</file>