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15315" windowHeight="8700"/>
  </bookViews>
  <sheets>
    <sheet name="事業系 " sheetId="11" r:id="rId1"/>
  </sheets>
  <definedNames>
    <definedName name="_xlnm.Print_Area" localSheetId="0">'事業系 '!$A$1:$AS$42</definedName>
  </definedNames>
  <calcPr calcId="145621"/>
</workbook>
</file>

<file path=xl/calcChain.xml><?xml version="1.0" encoding="utf-8"?>
<calcChain xmlns="http://schemas.openxmlformats.org/spreadsheetml/2006/main">
  <c r="D10" i="11" l="1"/>
  <c r="D15" i="11"/>
  <c r="D20" i="11"/>
  <c r="D21" i="11" l="1"/>
  <c r="AC14" i="11" s="1"/>
  <c r="AC19" i="11" l="1"/>
  <c r="O19" i="11"/>
  <c r="O9" i="11"/>
  <c r="AM8" i="11"/>
  <c r="AQ8" i="11" s="1"/>
  <c r="AC9" i="11"/>
  <c r="AM13" i="11"/>
  <c r="AQ13" i="11" s="1"/>
  <c r="O14" i="11"/>
  <c r="AM18" i="11"/>
  <c r="AQ18" i="11" s="1"/>
</calcChain>
</file>

<file path=xl/sharedStrings.xml><?xml version="1.0" encoding="utf-8"?>
<sst xmlns="http://schemas.openxmlformats.org/spreadsheetml/2006/main" count="120" uniqueCount="69">
  <si>
    <t>用　途</t>
    <rPh sb="0" eb="1">
      <t>ヨウ</t>
    </rPh>
    <rPh sb="2" eb="3">
      <t>ト</t>
    </rPh>
    <phoneticPr fontId="1"/>
  </si>
  <si>
    <t>）</t>
    <phoneticPr fontId="1"/>
  </si>
  <si>
    <t>㎡</t>
    <phoneticPr fontId="1"/>
  </si>
  <si>
    <t>保管場所面積計算表</t>
    <rPh sb="0" eb="2">
      <t>ホカン</t>
    </rPh>
    <rPh sb="2" eb="4">
      <t>バショ</t>
    </rPh>
    <rPh sb="4" eb="6">
      <t>メンセキ</t>
    </rPh>
    <rPh sb="6" eb="8">
      <t>ケイサン</t>
    </rPh>
    <rPh sb="8" eb="9">
      <t>ヒョウ</t>
    </rPh>
    <phoneticPr fontId="1"/>
  </si>
  <si>
    <t>（１万㎡以上の建築物のときに使用してください。）</t>
    <rPh sb="2" eb="3">
      <t>マン</t>
    </rPh>
    <rPh sb="4" eb="6">
      <t>イジョウ</t>
    </rPh>
    <rPh sb="7" eb="10">
      <t>ケンチクブツ</t>
    </rPh>
    <rPh sb="14" eb="16">
      <t>シヨウ</t>
    </rPh>
    <phoneticPr fontId="1"/>
  </si>
  <si>
    <t>※対象延床面積には共用部分を含めないでください。</t>
    <rPh sb="1" eb="3">
      <t>タイショウ</t>
    </rPh>
    <rPh sb="3" eb="4">
      <t>ノベ</t>
    </rPh>
    <rPh sb="4" eb="5">
      <t>ユカ</t>
    </rPh>
    <rPh sb="5" eb="7">
      <t>メンセキ</t>
    </rPh>
    <rPh sb="9" eb="11">
      <t>キョウヨウ</t>
    </rPh>
    <rPh sb="11" eb="13">
      <t>ブブン</t>
    </rPh>
    <rPh sb="14" eb="15">
      <t>フク</t>
    </rPh>
    <phoneticPr fontId="1"/>
  </si>
  <si>
    <t>病院・診療所</t>
    <rPh sb="0" eb="2">
      <t>ビョウイン</t>
    </rPh>
    <rPh sb="3" eb="6">
      <t>シンリョウジョ</t>
    </rPh>
    <phoneticPr fontId="1"/>
  </si>
  <si>
    <t>各用途別</t>
    <rPh sb="0" eb="1">
      <t>カク</t>
    </rPh>
    <rPh sb="1" eb="3">
      <t>ヨウト</t>
    </rPh>
    <rPh sb="3" eb="4">
      <t>ベツ</t>
    </rPh>
    <phoneticPr fontId="1"/>
  </si>
  <si>
    <t>対象延床面積</t>
    <rPh sb="0" eb="2">
      <t>タイショウ</t>
    </rPh>
    <rPh sb="2" eb="3">
      <t>ノベ</t>
    </rPh>
    <rPh sb="3" eb="4">
      <t>ユカ</t>
    </rPh>
    <rPh sb="4" eb="6">
      <t>メンセキ</t>
    </rPh>
    <phoneticPr fontId="1"/>
  </si>
  <si>
    <t>事　務　所</t>
    <rPh sb="0" eb="1">
      <t>コト</t>
    </rPh>
    <rPh sb="2" eb="3">
      <t>ツトム</t>
    </rPh>
    <rPh sb="4" eb="5">
      <t>ショ</t>
    </rPh>
    <phoneticPr fontId="1"/>
  </si>
  <si>
    <t>飲　食　店</t>
    <rPh sb="0" eb="1">
      <t>イン</t>
    </rPh>
    <rPh sb="2" eb="3">
      <t>ショク</t>
    </rPh>
    <rPh sb="4" eb="5">
      <t>テン</t>
    </rPh>
    <phoneticPr fontId="1"/>
  </si>
  <si>
    <t>学　　　校</t>
    <rPh sb="0" eb="1">
      <t>ガク</t>
    </rPh>
    <rPh sb="4" eb="5">
      <t>コウ</t>
    </rPh>
    <phoneticPr fontId="1"/>
  </si>
  <si>
    <t>小　　　計</t>
    <rPh sb="0" eb="1">
      <t>コ</t>
    </rPh>
    <rPh sb="4" eb="5">
      <t>ケイ</t>
    </rPh>
    <phoneticPr fontId="1"/>
  </si>
  <si>
    <t>店　　　舗</t>
    <rPh sb="0" eb="1">
      <t>ミセ</t>
    </rPh>
    <rPh sb="4" eb="5">
      <t>ホ</t>
    </rPh>
    <phoneticPr fontId="1"/>
  </si>
  <si>
    <t>文化・娯楽施設</t>
    <rPh sb="0" eb="2">
      <t>ブンカ</t>
    </rPh>
    <rPh sb="3" eb="5">
      <t>ゴラク</t>
    </rPh>
    <rPh sb="5" eb="7">
      <t>シセツ</t>
    </rPh>
    <phoneticPr fontId="1"/>
  </si>
  <si>
    <t>等</t>
    <rPh sb="0" eb="1">
      <t>トウ</t>
    </rPh>
    <phoneticPr fontId="1"/>
  </si>
  <si>
    <t>合　　　計</t>
    <rPh sb="0" eb="1">
      <t>ゴウ</t>
    </rPh>
    <rPh sb="4" eb="5">
      <t>ケイ</t>
    </rPh>
    <phoneticPr fontId="1"/>
  </si>
  <si>
    <t>（ｄ）が１万㎡以上～５万㎡未満</t>
    <rPh sb="5" eb="6">
      <t>マン</t>
    </rPh>
    <rPh sb="7" eb="9">
      <t>イジョウ</t>
    </rPh>
    <rPh sb="11" eb="12">
      <t>マン</t>
    </rPh>
    <rPh sb="13" eb="15">
      <t>ミマン</t>
    </rPh>
    <phoneticPr fontId="1"/>
  </si>
  <si>
    <t>（ｄ）が５万㎡以上１０万㎡未満</t>
    <rPh sb="5" eb="6">
      <t>マン</t>
    </rPh>
    <rPh sb="7" eb="9">
      <t>イジョウ</t>
    </rPh>
    <rPh sb="11" eb="12">
      <t>マン</t>
    </rPh>
    <rPh sb="13" eb="15">
      <t>ミマン</t>
    </rPh>
    <phoneticPr fontId="1"/>
  </si>
  <si>
    <t>（ｄ）が１０万㎡以上</t>
    <rPh sb="6" eb="7">
      <t>マン</t>
    </rPh>
    <rPh sb="8" eb="10">
      <t>イジョウ</t>
    </rPh>
    <phoneticPr fontId="1"/>
  </si>
  <si>
    <t>建物すべてが、その用途とした場合の最低必要面積</t>
    <rPh sb="0" eb="2">
      <t>タテモノ</t>
    </rPh>
    <rPh sb="9" eb="11">
      <t>ヨウト</t>
    </rPh>
    <rPh sb="14" eb="16">
      <t>バアイ</t>
    </rPh>
    <rPh sb="17" eb="19">
      <t>サイテイ</t>
    </rPh>
    <rPh sb="19" eb="21">
      <t>ヒツヨウ</t>
    </rPh>
    <rPh sb="21" eb="23">
      <t>メンセキ</t>
    </rPh>
    <phoneticPr fontId="1"/>
  </si>
  <si>
    <t>１棟に占める割合</t>
    <rPh sb="1" eb="2">
      <t>トウ</t>
    </rPh>
    <rPh sb="3" eb="4">
      <t>シ</t>
    </rPh>
    <rPh sb="6" eb="8">
      <t>ワリアイ</t>
    </rPh>
    <phoneticPr fontId="1"/>
  </si>
  <si>
    <t>（※４㎡未満は４㎡）</t>
    <rPh sb="4" eb="6">
      <t>ミマン</t>
    </rPh>
    <phoneticPr fontId="1"/>
  </si>
  <si>
    <t>㎡以上</t>
    <rPh sb="1" eb="3">
      <t>イジョウ</t>
    </rPh>
    <phoneticPr fontId="1"/>
  </si>
  <si>
    <t>最低必要面積</t>
    <rPh sb="0" eb="2">
      <t>サイテイ</t>
    </rPh>
    <rPh sb="2" eb="4">
      <t>ヒツヨウ</t>
    </rPh>
    <rPh sb="4" eb="6">
      <t>メンセキ</t>
    </rPh>
    <phoneticPr fontId="1"/>
  </si>
  <si>
    <t>｛（Ⅱ）＊（Ⅲ）｝</t>
    <phoneticPr fontId="1"/>
  </si>
  <si>
    <t>（Ⅰ）欄は小数点第３位を四捨五入</t>
    <rPh sb="3" eb="4">
      <t>ラン</t>
    </rPh>
    <rPh sb="5" eb="8">
      <t>ショウスウテン</t>
    </rPh>
    <rPh sb="8" eb="9">
      <t>ダイ</t>
    </rPh>
    <rPh sb="10" eb="11">
      <t>イ</t>
    </rPh>
    <rPh sb="12" eb="16">
      <t>シシャゴニュウ</t>
    </rPh>
    <phoneticPr fontId="1"/>
  </si>
  <si>
    <t>（Ⅱ）欄は小数点第３位を四捨五入</t>
    <rPh sb="3" eb="4">
      <t>ラン</t>
    </rPh>
    <rPh sb="5" eb="8">
      <t>ショウスウテン</t>
    </rPh>
    <rPh sb="8" eb="9">
      <t>ダイ</t>
    </rPh>
    <rPh sb="10" eb="11">
      <t>イ</t>
    </rPh>
    <rPh sb="12" eb="16">
      <t>シシャゴニュウ</t>
    </rPh>
    <phoneticPr fontId="1"/>
  </si>
  <si>
    <t>（Ⅳ）欄は小数点第２位を四捨五入</t>
    <rPh sb="3" eb="4">
      <t>ラン</t>
    </rPh>
    <rPh sb="5" eb="8">
      <t>ショウスウテン</t>
    </rPh>
    <rPh sb="8" eb="9">
      <t>ダイ</t>
    </rPh>
    <rPh sb="10" eb="11">
      <t>イ</t>
    </rPh>
    <rPh sb="12" eb="16">
      <t>シシャゴニュウ</t>
    </rPh>
    <phoneticPr fontId="1"/>
  </si>
  <si>
    <t>（Ｉ）</t>
    <phoneticPr fontId="1"/>
  </si>
  <si>
    <t>（Ⅱ）</t>
    <phoneticPr fontId="1"/>
  </si>
  <si>
    <t>（Ⅲ）</t>
    <phoneticPr fontId="1"/>
  </si>
  <si>
    <t>（Ⅳ）</t>
    <phoneticPr fontId="1"/>
  </si>
  <si>
    <t>(a)</t>
    <phoneticPr fontId="1"/>
  </si>
  <si>
    <t>(b)</t>
    <phoneticPr fontId="1"/>
  </si>
  <si>
    <t>(c)/(d)</t>
    <phoneticPr fontId="1"/>
  </si>
  <si>
    <t>(  a  )</t>
    <phoneticPr fontId="1"/>
  </si>
  <si>
    <t>㎡</t>
    <phoneticPr fontId="1"/>
  </si>
  <si>
    <t>＋</t>
    <phoneticPr fontId="1"/>
  </si>
  <si>
    <t>（ｄ</t>
    <phoneticPr fontId="1"/>
  </si>
  <si>
    <t>）</t>
    <phoneticPr fontId="1"/>
  </si>
  <si>
    <t>＊</t>
    <phoneticPr fontId="1"/>
  </si>
  <si>
    <t>d</t>
    <phoneticPr fontId="1"/>
  </si>
  <si>
    <t>２６㎡</t>
    <phoneticPr fontId="1"/>
  </si>
  <si>
    <t>=</t>
    <phoneticPr fontId="1"/>
  </si>
  <si>
    <t>（a）</t>
    <phoneticPr fontId="1"/>
  </si>
  <si>
    <t>(  b  )</t>
    <phoneticPr fontId="1"/>
  </si>
  <si>
    <t>ホ　テ　ル</t>
    <phoneticPr fontId="1"/>
  </si>
  <si>
    <t>㎡</t>
    <phoneticPr fontId="1"/>
  </si>
  <si>
    <t>＋</t>
    <phoneticPr fontId="1"/>
  </si>
  <si>
    <t>（ｄ</t>
    <phoneticPr fontId="1"/>
  </si>
  <si>
    <t>＊</t>
    <phoneticPr fontId="1"/>
  </si>
  <si>
    <t>(  d  )</t>
    <phoneticPr fontId="1"/>
  </si>
  <si>
    <t>４０㎡</t>
    <phoneticPr fontId="1"/>
  </si>
  <si>
    <t>=</t>
    <phoneticPr fontId="1"/>
  </si>
  <si>
    <t>（ｂ）</t>
    <phoneticPr fontId="1"/>
  </si>
  <si>
    <t>(  c  )</t>
    <phoneticPr fontId="1"/>
  </si>
  <si>
    <t>㎡</t>
    <phoneticPr fontId="1"/>
  </si>
  <si>
    <t>＋</t>
    <phoneticPr fontId="1"/>
  </si>
  <si>
    <t>（ｄ</t>
    <phoneticPr fontId="1"/>
  </si>
  <si>
    <t>）</t>
    <phoneticPr fontId="1"/>
  </si>
  <si>
    <t>＊</t>
    <phoneticPr fontId="1"/>
  </si>
  <si>
    <t>(  d  )</t>
    <phoneticPr fontId="1"/>
  </si>
  <si>
    <t>１６㎡</t>
    <phoneticPr fontId="1"/>
  </si>
  <si>
    <t>(c)</t>
    <phoneticPr fontId="1"/>
  </si>
  <si>
    <t>（ｄ）</t>
    <phoneticPr fontId="1"/>
  </si>
  <si>
    <t>Ⅱを手入力</t>
    <rPh sb="2" eb="3">
      <t>テ</t>
    </rPh>
    <rPh sb="3" eb="5">
      <t>ニュウリョク</t>
    </rPh>
    <phoneticPr fontId="1"/>
  </si>
  <si>
    <t>小　　　　計</t>
    <rPh sb="0" eb="1">
      <t>ショウ</t>
    </rPh>
    <rPh sb="5" eb="6">
      <t>ケイ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</si>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</sst>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_ "/>
    <numFmt numFmtId="177" formatCode="#,##0.000_ "/>
    <numFmt numFmtId="178" formatCode="#,##0.0_ "/>
    <numFmt numFmtId="179" formatCode="#,##0.00_ "/>
    <numFmt numFmtId="180" formatCode="0_);[Red]\(0\)"/>
    <numFmt numFmtId="181" formatCode="0.000_ "/>
    <numFmt numFmtId="182" formatCode="0.00_ "/>
    <numFmt numFmtId="183" formatCode="0.0_);[Red]\(0.0\)"/>
    <numFmt numFmtId="184" formatCode="0.00;[Red]0.00"/>
    <numFmt numFmtId="185" formatCode="0_ "/>
    <numFmt numFmtId="186" formatCode="0.0000_ "/>
    <numFmt numFmtId="187" formatCode="0.0"/>
  </numFmts>
  <fonts count="32">
    <font>
      <sz val="11"/>
      <name val="ＭＳ Ｐゴシック"/>
      <family val="3"/>
      <charset val="128"/>
    </font>
    <font>
      <sz val="6"/>
      <name val="ＭＳ Ｐゴシック"/>
      <family val="3"/>
      <charset val="128"/>
    </font>
    <font>
      <b/>
      <sz val="12"/>
      <color indexed="63"/>
      <name val="ＭＳ ゴシック"/>
      <family val="3"/>
      <charset val="128"/>
    </font>
    <font>
      <sz val="10"/>
      <color indexed="63"/>
      <name val="ＭＳ ゴシック"/>
      <family val="3"/>
      <charset val="128"/>
    </font>
    <font>
      <sz val="9"/>
      <color indexed="63"/>
      <name val="ＭＳ ゴシック"/>
      <family val="3"/>
      <charset val="128"/>
    </font>
    <font>
      <sz val="9"/>
      <color indexed="63"/>
      <name val="ＭＳ Ｐゴシック"/>
      <family val="3"/>
      <charset val="128"/>
    </font>
    <font>
      <sz val="8"/>
      <color indexed="63"/>
      <name val="ＭＳ ゴシック"/>
      <family val="3"/>
      <charset val="128"/>
    </font>
    <font>
      <b/>
      <sz val="9"/>
      <color indexed="63"/>
      <name val="ＭＳ ゴシック"/>
      <family val="3"/>
      <charset val="128"/>
    </font>
    <font>
      <b/>
      <sz val="10"/>
      <color indexed="63"/>
      <name val="ＭＳ ゴシック"/>
      <family val="3"/>
      <charset val="128"/>
    </font>
    <font>
      <sz val="12"/>
      <color indexed="63"/>
      <name val="HG丸ｺﾞｼｯｸM-PRO"/>
      <family val="3"/>
      <charset val="128"/>
    </font>
    <font>
      <sz val="11"/>
      <color indexed="63"/>
      <name val="ＭＳ Ｐゴシック"/>
      <family val="3"/>
      <charset val="128"/>
    </font>
    <font>
      <sz val="11"/>
      <color indexed="63"/>
      <name val="ＭＳ ゴシック"/>
      <family val="3"/>
      <charset val="128"/>
    </font>
    <font>
      <sz val="11"/>
      <name val="ＭＳ Ｐゴシック"/>
      <family val="3"/>
      <charset val="128"/>
    </font>
    <font>
      <sz val="10"/>
      <color indexed="8"/>
      <name val="ＭＳ ゴシック"/>
      <family val="3"/>
      <charset val="128"/>
    </font>
    <font>
      <sz val="16"/>
      <color indexed="63"/>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2">
    <border>
      <left/>
      <right/>
      <top/>
      <bottom/>
      <diagonal/>
    </border>
    <border>
      <left/>
      <right/>
      <top/>
      <bottom style="medium">
        <color indexed="64"/>
      </bottom>
      <diagonal/>
    </border>
    <border>
      <left/>
      <right/>
      <top style="medium">
        <color indexed="64"/>
      </top>
      <bottom style="medium">
        <color indexed="64"/>
      </bottom>
      <diagonal/>
    </border>
    <border>
      <left/>
      <right/>
      <top style="double">
        <color indexed="64"/>
      </top>
      <bottom/>
      <diagonal/>
    </border>
    <border>
      <left/>
      <right/>
      <top/>
      <bottom style="double">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dashed">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dashed">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dashed">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dashed">
        <color indexed="64"/>
      </top>
      <bottom style="dashed">
        <color indexed="64"/>
      </bottom>
      <diagonal/>
    </border>
    <border>
      <left/>
      <right style="medium">
        <color indexed="64"/>
      </right>
      <top style="thin">
        <color indexed="64"/>
      </top>
      <bottom style="medium">
        <color indexed="64"/>
      </bottom>
      <diagonal/>
    </border>
    <border>
      <left style="medium">
        <color indexed="64"/>
      </left>
      <right style="medium">
        <color indexed="64"/>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43" applyNumberFormat="0" applyAlignment="0" applyProtection="0">
      <alignment vertical="center"/>
    </xf>
    <xf numFmtId="0" fontId="19" fillId="29" borderId="0" applyNumberFormat="0" applyBorder="0" applyAlignment="0" applyProtection="0">
      <alignment vertical="center"/>
    </xf>
    <xf numFmtId="0" fontId="12" fillId="2" borderId="44" applyNumberFormat="0" applyFont="0" applyAlignment="0" applyProtection="0">
      <alignment vertical="center"/>
    </xf>
    <xf numFmtId="0" fontId="20" fillId="0" borderId="45" applyNumberFormat="0" applyFill="0" applyAlignment="0" applyProtection="0">
      <alignment vertical="center"/>
    </xf>
    <xf numFmtId="0" fontId="21" fillId="30" borderId="0" applyNumberFormat="0" applyBorder="0" applyAlignment="0" applyProtection="0">
      <alignment vertical="center"/>
    </xf>
    <xf numFmtId="0" fontId="22" fillId="31" borderId="46" applyNumberFormat="0" applyAlignment="0" applyProtection="0">
      <alignment vertical="center"/>
    </xf>
    <xf numFmtId="0" fontId="23" fillId="0" borderId="0" applyNumberFormat="0" applyFill="0" applyBorder="0" applyAlignment="0" applyProtection="0">
      <alignment vertical="center"/>
    </xf>
    <xf numFmtId="0" fontId="24" fillId="0" borderId="47" applyNumberFormat="0" applyFill="0" applyAlignment="0" applyProtection="0">
      <alignment vertical="center"/>
    </xf>
    <xf numFmtId="0" fontId="25" fillId="0" borderId="48" applyNumberFormat="0" applyFill="0" applyAlignment="0" applyProtection="0">
      <alignment vertical="center"/>
    </xf>
    <xf numFmtId="0" fontId="26" fillId="0" borderId="49" applyNumberFormat="0" applyFill="0" applyAlignment="0" applyProtection="0">
      <alignment vertical="center"/>
    </xf>
    <xf numFmtId="0" fontId="26" fillId="0" borderId="0" applyNumberFormat="0" applyFill="0" applyBorder="0" applyAlignment="0" applyProtection="0">
      <alignment vertical="center"/>
    </xf>
    <xf numFmtId="0" fontId="27" fillId="0" borderId="50" applyNumberFormat="0" applyFill="0" applyAlignment="0" applyProtection="0">
      <alignment vertical="center"/>
    </xf>
    <xf numFmtId="0" fontId="28" fillId="31" borderId="51" applyNumberFormat="0" applyAlignment="0" applyProtection="0">
      <alignment vertical="center"/>
    </xf>
    <xf numFmtId="0" fontId="29" fillId="0" borderId="0" applyNumberFormat="0" applyFill="0" applyBorder="0" applyAlignment="0" applyProtection="0">
      <alignment vertical="center"/>
    </xf>
    <xf numFmtId="0" fontId="30" fillId="3" borderId="46" applyNumberFormat="0" applyAlignment="0" applyProtection="0">
      <alignment vertical="center"/>
    </xf>
    <xf numFmtId="0" fontId="31" fillId="32" borderId="0" applyNumberFormat="0" applyBorder="0" applyAlignment="0" applyProtection="0">
      <alignment vertical="center"/>
    </xf>
  </cellStyleXfs>
  <cellXfs count="223">
    <xf numFmtId="0" fontId="0" fillId="0" borderId="0" xfId="0" applyAlignment="1"/>
    <xf numFmtId="0" fontId="2" fillId="0" borderId="0" xfId="0" applyFont="1" applyFill="1" applyAlignment="1"/>
    <xf numFmtId="0" fontId="3" fillId="0" borderId="0" xfId="0" applyFont="1" applyFill="1" applyAlignment="1"/>
    <xf numFmtId="0" fontId="4" fillId="0" borderId="0" xfId="0" applyFont="1" applyFill="1" applyBorder="1" applyAlignment="1"/>
    <xf numFmtId="0" fontId="4" fillId="0" borderId="0" xfId="0" applyFont="1" applyFill="1" applyBorder="1" applyAlignment="1">
      <alignment horizontal="left"/>
    </xf>
    <xf numFmtId="0" fontId="4" fillId="0" borderId="0" xfId="0" applyFont="1" applyFill="1" applyBorder="1" applyAlignment="1">
      <alignment horizontal="center"/>
    </xf>
    <xf numFmtId="0" fontId="3" fillId="0" borderId="0" xfId="0" applyFont="1" applyFill="1" applyBorder="1" applyAlignment="1">
      <alignment vertical="center"/>
    </xf>
    <xf numFmtId="0" fontId="3" fillId="0" borderId="2" xfId="0" applyFont="1" applyFill="1" applyBorder="1" applyAlignment="1"/>
    <xf numFmtId="0" fontId="3" fillId="0" borderId="3" xfId="0" applyFont="1" applyFill="1" applyBorder="1" applyAlignment="1"/>
    <xf numFmtId="49" fontId="3" fillId="0" borderId="0" xfId="0" applyNumberFormat="1" applyFont="1" applyFill="1" applyAlignment="1">
      <alignment horizontal="right"/>
    </xf>
    <xf numFmtId="0" fontId="3" fillId="0" borderId="0" xfId="0" applyFont="1" applyFill="1" applyAlignment="1">
      <alignment horizontal="right"/>
    </xf>
    <xf numFmtId="0" fontId="3" fillId="0" borderId="4" xfId="0" applyFont="1" applyFill="1" applyBorder="1" applyAlignment="1"/>
    <xf numFmtId="183" fontId="4" fillId="0" borderId="0" xfId="0" applyNumberFormat="1" applyFont="1" applyFill="1" applyAlignment="1"/>
    <xf numFmtId="183" fontId="3" fillId="0" borderId="0" xfId="0" applyNumberFormat="1" applyFont="1" applyFill="1" applyAlignment="1"/>
    <xf numFmtId="183" fontId="3" fillId="0" borderId="0" xfId="0" applyNumberFormat="1" applyFont="1" applyFill="1" applyBorder="1" applyAlignment="1"/>
    <xf numFmtId="183" fontId="3" fillId="0" borderId="3" xfId="0" applyNumberFormat="1" applyFont="1" applyFill="1" applyBorder="1" applyAlignment="1"/>
    <xf numFmtId="0" fontId="4" fillId="0" borderId="7" xfId="0" applyFont="1" applyFill="1" applyBorder="1" applyAlignment="1">
      <alignment horizontal="center" vertical="center"/>
    </xf>
    <xf numFmtId="183" fontId="8" fillId="0" borderId="0" xfId="0" applyNumberFormat="1" applyFont="1" applyFill="1" applyAlignment="1"/>
    <xf numFmtId="0" fontId="4" fillId="0" borderId="8" xfId="0" applyFont="1" applyFill="1" applyBorder="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185" fontId="4" fillId="0" borderId="8" xfId="0" applyNumberFormat="1" applyFont="1" applyFill="1" applyBorder="1" applyAlignment="1">
      <alignment vertical="center"/>
    </xf>
    <xf numFmtId="185" fontId="4" fillId="0" borderId="12" xfId="0" applyNumberFormat="1" applyFont="1" applyFill="1" applyBorder="1" applyAlignment="1">
      <alignment vertical="center"/>
    </xf>
    <xf numFmtId="185" fontId="4" fillId="0" borderId="10" xfId="0" applyNumberFormat="1" applyFont="1" applyFill="1" applyBorder="1" applyAlignment="1">
      <alignment vertical="center"/>
    </xf>
    <xf numFmtId="185" fontId="4" fillId="0" borderId="0" xfId="0" applyNumberFormat="1" applyFont="1" applyFill="1" applyBorder="1" applyAlignment="1">
      <alignment vertical="center"/>
    </xf>
    <xf numFmtId="0" fontId="4" fillId="0" borderId="13" xfId="0" applyFont="1" applyFill="1" applyBorder="1" applyAlignment="1"/>
    <xf numFmtId="0" fontId="3" fillId="0" borderId="0" xfId="0" applyFont="1" applyFill="1" applyBorder="1" applyAlignment="1">
      <alignment horizontal="left"/>
    </xf>
    <xf numFmtId="0" fontId="4" fillId="0" borderId="14" xfId="0" applyFont="1" applyFill="1" applyBorder="1" applyAlignment="1">
      <alignment horizontal="center" vertical="center"/>
    </xf>
    <xf numFmtId="0" fontId="4" fillId="0" borderId="15" xfId="0" applyFont="1" applyFill="1" applyBorder="1" applyAlignment="1">
      <alignment vertical="center"/>
    </xf>
    <xf numFmtId="0" fontId="4" fillId="0" borderId="16" xfId="0" applyFont="1" applyFill="1" applyBorder="1" applyAlignment="1">
      <alignment horizontal="center" vertical="center"/>
    </xf>
    <xf numFmtId="0" fontId="4" fillId="0" borderId="17" xfId="0" applyFont="1" applyFill="1" applyBorder="1" applyAlignment="1"/>
    <xf numFmtId="0" fontId="4" fillId="0" borderId="18" xfId="0" applyFont="1" applyFill="1" applyBorder="1" applyAlignment="1">
      <alignment horizontal="center" vertical="center"/>
    </xf>
    <xf numFmtId="0" fontId="5" fillId="0" borderId="8" xfId="0" applyFont="1" applyFill="1" applyBorder="1" applyAlignment="1">
      <alignment vertical="center"/>
    </xf>
    <xf numFmtId="0" fontId="5" fillId="0" borderId="10" xfId="0" applyFont="1" applyFill="1" applyBorder="1" applyAlignment="1">
      <alignment vertical="center"/>
    </xf>
    <xf numFmtId="0" fontId="5" fillId="0" borderId="10" xfId="0" applyFont="1" applyFill="1" applyBorder="1" applyAlignment="1">
      <alignment horizontal="center" vertical="center"/>
    </xf>
    <xf numFmtId="178" fontId="8" fillId="0" borderId="12" xfId="0" applyNumberFormat="1" applyFont="1" applyFill="1" applyBorder="1" applyAlignment="1"/>
    <xf numFmtId="178" fontId="3" fillId="0" borderId="12" xfId="0" applyNumberFormat="1" applyFont="1" applyFill="1" applyBorder="1" applyAlignment="1"/>
    <xf numFmtId="0" fontId="3" fillId="0" borderId="9" xfId="0" applyFont="1" applyFill="1" applyBorder="1" applyAlignment="1"/>
    <xf numFmtId="178" fontId="8" fillId="0" borderId="0" xfId="0" applyNumberFormat="1" applyFont="1" applyFill="1" applyBorder="1" applyAlignment="1"/>
    <xf numFmtId="176" fontId="3" fillId="0" borderId="0" xfId="0" applyNumberFormat="1" applyFont="1" applyFill="1" applyBorder="1" applyAlignment="1"/>
    <xf numFmtId="178" fontId="3" fillId="0" borderId="0" xfId="0" applyNumberFormat="1" applyFont="1" applyFill="1" applyBorder="1" applyAlignment="1"/>
    <xf numFmtId="0" fontId="3" fillId="0" borderId="0" xfId="0" applyFont="1" applyFill="1" applyBorder="1" applyAlignment="1"/>
    <xf numFmtId="56" fontId="3" fillId="0" borderId="0" xfId="0" applyNumberFormat="1" applyFont="1" applyFill="1" applyBorder="1" applyAlignment="1"/>
    <xf numFmtId="179" fontId="8" fillId="0" borderId="0" xfId="0" applyNumberFormat="1" applyFont="1" applyFill="1" applyBorder="1" applyAlignment="1"/>
    <xf numFmtId="180" fontId="8" fillId="0" borderId="0" xfId="0" applyNumberFormat="1" applyFont="1" applyFill="1" applyBorder="1" applyAlignment="1"/>
    <xf numFmtId="0" fontId="8" fillId="0" borderId="0" xfId="0" applyFont="1" applyFill="1" applyBorder="1" applyAlignment="1">
      <alignment horizontal="left"/>
    </xf>
    <xf numFmtId="0" fontId="3" fillId="0" borderId="19" xfId="0" applyFont="1" applyFill="1" applyBorder="1" applyAlignment="1"/>
    <xf numFmtId="0" fontId="3" fillId="0" borderId="19" xfId="0" applyFont="1" applyFill="1" applyBorder="1" applyAlignment="1">
      <alignment vertical="center"/>
    </xf>
    <xf numFmtId="176" fontId="3" fillId="0" borderId="20" xfId="0" applyNumberFormat="1" applyFont="1" applyFill="1" applyBorder="1" applyAlignment="1"/>
    <xf numFmtId="49" fontId="14" fillId="0" borderId="0" xfId="0" applyNumberFormat="1" applyFont="1" applyFill="1" applyBorder="1" applyAlignment="1">
      <alignment horizontal="right"/>
    </xf>
    <xf numFmtId="176" fontId="3" fillId="0" borderId="21" xfId="0" applyNumberFormat="1" applyFont="1" applyFill="1" applyBorder="1" applyAlignment="1"/>
    <xf numFmtId="0" fontId="4" fillId="0" borderId="12" xfId="0" applyFont="1" applyFill="1" applyBorder="1" applyAlignment="1"/>
    <xf numFmtId="0" fontId="4" fillId="0" borderId="22" xfId="0" applyFont="1" applyFill="1" applyBorder="1" applyAlignment="1"/>
    <xf numFmtId="0" fontId="4" fillId="0" borderId="1" xfId="0" applyFont="1" applyFill="1" applyBorder="1" applyAlignment="1"/>
    <xf numFmtId="0" fontId="4" fillId="0" borderId="8" xfId="0" applyFont="1" applyFill="1" applyBorder="1" applyAlignment="1"/>
    <xf numFmtId="0" fontId="4" fillId="0" borderId="10" xfId="0" applyFont="1" applyFill="1" applyBorder="1" applyAlignment="1"/>
    <xf numFmtId="0" fontId="4" fillId="0" borderId="12" xfId="0" applyFont="1" applyFill="1" applyBorder="1" applyAlignment="1">
      <alignment horizontal="center" vertical="center"/>
    </xf>
    <xf numFmtId="0" fontId="4" fillId="0" borderId="23" xfId="0" applyFont="1" applyFill="1" applyBorder="1" applyAlignment="1">
      <alignment horizontal="left" vertical="center"/>
    </xf>
    <xf numFmtId="0" fontId="4" fillId="0" borderId="11" xfId="0" applyFont="1" applyFill="1" applyBorder="1" applyAlignment="1"/>
    <xf numFmtId="0" fontId="4" fillId="0" borderId="24" xfId="0" applyFont="1" applyFill="1" applyBorder="1" applyAlignment="1">
      <alignment vertical="center"/>
    </xf>
    <xf numFmtId="0" fontId="4" fillId="0" borderId="25" xfId="0" applyFont="1" applyFill="1" applyBorder="1" applyAlignment="1">
      <alignment vertical="center"/>
    </xf>
    <xf numFmtId="0" fontId="3" fillId="0" borderId="11" xfId="0" applyFont="1" applyFill="1" applyBorder="1" applyAlignment="1"/>
    <xf numFmtId="0" fontId="4" fillId="0" borderId="26" xfId="0" applyFont="1" applyFill="1" applyBorder="1" applyAlignment="1">
      <alignment horizontal="center" vertical="center"/>
    </xf>
    <xf numFmtId="0" fontId="4" fillId="0" borderId="27" xfId="0" applyFont="1" applyFill="1" applyBorder="1" applyAlignment="1"/>
    <xf numFmtId="0" fontId="4" fillId="0" borderId="28" xfId="0" applyFont="1" applyFill="1" applyBorder="1" applyAlignment="1"/>
    <xf numFmtId="176" fontId="3" fillId="0" borderId="0" xfId="0" applyNumberFormat="1" applyFont="1" applyFill="1" applyBorder="1" applyAlignment="1">
      <alignment horizontal="right"/>
    </xf>
    <xf numFmtId="0" fontId="3" fillId="0" borderId="8" xfId="0" applyFont="1" applyFill="1" applyBorder="1" applyAlignment="1"/>
    <xf numFmtId="0" fontId="3" fillId="0" borderId="29" xfId="0" applyFont="1" applyFill="1" applyBorder="1" applyAlignment="1"/>
    <xf numFmtId="56" fontId="3" fillId="0" borderId="1" xfId="0" applyNumberFormat="1" applyFont="1" applyFill="1" applyBorder="1" applyAlignment="1"/>
    <xf numFmtId="178" fontId="8" fillId="0" borderId="1" xfId="0" applyNumberFormat="1" applyFont="1" applyFill="1" applyBorder="1" applyAlignment="1"/>
    <xf numFmtId="0" fontId="3" fillId="0" borderId="17" xfId="0" applyFont="1" applyFill="1" applyBorder="1" applyAlignment="1"/>
    <xf numFmtId="0" fontId="9" fillId="0" borderId="0" xfId="0" applyFont="1" applyFill="1" applyBorder="1" applyAlignment="1">
      <alignment horizontal="center" textRotation="180"/>
    </xf>
    <xf numFmtId="0" fontId="3" fillId="0" borderId="5" xfId="0" applyFont="1" applyFill="1" applyBorder="1" applyAlignment="1"/>
    <xf numFmtId="185" fontId="5" fillId="0" borderId="30" xfId="0" applyNumberFormat="1" applyFont="1" applyFill="1" applyBorder="1" applyAlignment="1">
      <alignment vertical="center"/>
    </xf>
    <xf numFmtId="185" fontId="5" fillId="0" borderId="2" xfId="0" applyNumberFormat="1" applyFont="1" applyFill="1" applyBorder="1" applyAlignment="1">
      <alignment vertical="center"/>
    </xf>
    <xf numFmtId="185" fontId="5" fillId="0" borderId="31" xfId="0" applyNumberFormat="1" applyFont="1" applyFill="1" applyBorder="1" applyAlignment="1">
      <alignment vertical="center"/>
    </xf>
    <xf numFmtId="0" fontId="11" fillId="0" borderId="12" xfId="0" applyFont="1" applyFill="1" applyBorder="1" applyAlignment="1">
      <alignment vertical="center"/>
    </xf>
    <xf numFmtId="0" fontId="11" fillId="0" borderId="0" xfId="0" applyFont="1" applyFill="1" applyBorder="1" applyAlignment="1"/>
    <xf numFmtId="0" fontId="10" fillId="0" borderId="0" xfId="0" applyFont="1" applyFill="1" applyBorder="1" applyAlignment="1">
      <alignment vertical="center"/>
    </xf>
    <xf numFmtId="1" fontId="3" fillId="0" borderId="12" xfId="0" applyNumberFormat="1" applyFont="1" applyFill="1" applyBorder="1" applyAlignment="1"/>
    <xf numFmtId="1" fontId="3" fillId="0" borderId="0" xfId="0" applyNumberFormat="1" applyFont="1" applyFill="1" applyBorder="1" applyAlignment="1"/>
    <xf numFmtId="1" fontId="13" fillId="0" borderId="0" xfId="0" quotePrefix="1" applyNumberFormat="1" applyFont="1" applyFill="1" applyBorder="1" applyAlignment="1" applyProtection="1"/>
    <xf numFmtId="0" fontId="3" fillId="0" borderId="12" xfId="0" applyFont="1" applyFill="1" applyBorder="1" applyAlignment="1">
      <alignment horizontal="center" vertical="center"/>
    </xf>
    <xf numFmtId="1" fontId="3" fillId="0" borderId="9" xfId="0" applyNumberFormat="1" applyFont="1" applyFill="1" applyBorder="1" applyAlignment="1"/>
    <xf numFmtId="1" fontId="3" fillId="0" borderId="11" xfId="0" applyNumberFormat="1" applyFont="1" applyFill="1" applyBorder="1" applyAlignment="1"/>
    <xf numFmtId="1" fontId="3" fillId="0" borderId="11" xfId="0" applyNumberFormat="1" applyFont="1" applyFill="1" applyBorder="1" applyAlignment="1">
      <alignment horizontal="center"/>
    </xf>
    <xf numFmtId="0" fontId="3" fillId="0" borderId="11" xfId="0" applyFont="1" applyFill="1" applyBorder="1" applyAlignment="1">
      <alignment horizontal="left"/>
    </xf>
    <xf numFmtId="0" fontId="3" fillId="0" borderId="11" xfId="0" applyFont="1" applyFill="1" applyBorder="1" applyAlignment="1">
      <alignment vertical="top"/>
    </xf>
    <xf numFmtId="1" fontId="13" fillId="0" borderId="11" xfId="0" quotePrefix="1" applyNumberFormat="1" applyFont="1" applyFill="1" applyBorder="1" applyAlignment="1" applyProtection="1"/>
    <xf numFmtId="0" fontId="3" fillId="0" borderId="17" xfId="0" applyFont="1" applyFill="1" applyBorder="1" applyAlignment="1">
      <alignment horizontal="right"/>
    </xf>
    <xf numFmtId="0" fontId="3" fillId="0" borderId="12" xfId="0" applyFont="1" applyFill="1" applyBorder="1" applyAlignment="1"/>
    <xf numFmtId="0" fontId="11" fillId="0" borderId="2" xfId="0" applyFont="1" applyFill="1" applyBorder="1" applyAlignment="1">
      <alignment vertical="top"/>
    </xf>
    <xf numFmtId="0" fontId="11" fillId="0" borderId="31" xfId="0" applyFont="1" applyFill="1" applyBorder="1" applyAlignment="1">
      <alignment vertical="top"/>
    </xf>
    <xf numFmtId="0" fontId="8" fillId="0" borderId="11" xfId="0" applyFont="1" applyFill="1" applyBorder="1" applyAlignment="1">
      <alignment horizontal="right"/>
    </xf>
    <xf numFmtId="183" fontId="8" fillId="0" borderId="12" xfId="0" applyNumberFormat="1" applyFont="1" applyFill="1" applyBorder="1" applyAlignment="1"/>
    <xf numFmtId="0" fontId="3" fillId="0" borderId="12" xfId="0" applyFont="1" applyFill="1" applyBorder="1" applyAlignment="1">
      <alignment horizontal="left"/>
    </xf>
    <xf numFmtId="180" fontId="8" fillId="0" borderId="12" xfId="0" applyNumberFormat="1" applyFont="1" applyFill="1" applyBorder="1" applyAlignment="1"/>
    <xf numFmtId="0" fontId="3" fillId="0" borderId="12" xfId="0" applyFont="1" applyFill="1" applyBorder="1" applyAlignment="1">
      <alignment horizontal="left" vertical="top"/>
    </xf>
    <xf numFmtId="180" fontId="8" fillId="0" borderId="12" xfId="0" applyNumberFormat="1" applyFont="1" applyFill="1" applyBorder="1" applyAlignment="1">
      <alignment horizontal="left"/>
    </xf>
    <xf numFmtId="180" fontId="8" fillId="0" borderId="9" xfId="0" applyNumberFormat="1" applyFont="1" applyFill="1" applyBorder="1" applyAlignment="1">
      <alignment horizontal="left"/>
    </xf>
    <xf numFmtId="0" fontId="3" fillId="0" borderId="32" xfId="0" applyFont="1" applyFill="1" applyBorder="1" applyAlignment="1"/>
    <xf numFmtId="177" fontId="3" fillId="0" borderId="3" xfId="0" applyNumberFormat="1" applyFont="1" applyFill="1" applyBorder="1" applyAlignment="1"/>
    <xf numFmtId="0" fontId="3" fillId="0" borderId="33" xfId="0" applyFont="1" applyFill="1" applyBorder="1" applyAlignment="1"/>
    <xf numFmtId="3" fontId="8" fillId="0" borderId="3" xfId="0" applyNumberFormat="1" applyFont="1" applyFill="1" applyBorder="1" applyAlignment="1"/>
    <xf numFmtId="176" fontId="3" fillId="0" borderId="3" xfId="0" applyNumberFormat="1" applyFont="1" applyFill="1" applyBorder="1" applyAlignment="1"/>
    <xf numFmtId="0" fontId="3" fillId="0" borderId="3" xfId="0" applyFont="1" applyFill="1" applyBorder="1" applyAlignment="1">
      <alignment horizontal="right"/>
    </xf>
    <xf numFmtId="0" fontId="3" fillId="0" borderId="33" xfId="0" applyFont="1" applyFill="1" applyBorder="1" applyAlignment="1">
      <alignment horizontal="right"/>
    </xf>
    <xf numFmtId="183" fontId="3" fillId="0" borderId="1" xfId="0" applyNumberFormat="1" applyFont="1" applyFill="1" applyBorder="1" applyAlignment="1"/>
    <xf numFmtId="0" fontId="3" fillId="0" borderId="34" xfId="0" applyFont="1" applyFill="1" applyBorder="1" applyAlignment="1"/>
    <xf numFmtId="177" fontId="3" fillId="0" borderId="34" xfId="0" applyNumberFormat="1" applyFont="1" applyFill="1" applyBorder="1" applyAlignment="1"/>
    <xf numFmtId="3" fontId="8" fillId="0" borderId="34" xfId="0" applyNumberFormat="1" applyFont="1" applyFill="1" applyBorder="1" applyAlignment="1"/>
    <xf numFmtId="176" fontId="3" fillId="0" borderId="34" xfId="0" applyNumberFormat="1" applyFont="1" applyFill="1" applyBorder="1" applyAlignment="1"/>
    <xf numFmtId="0" fontId="10" fillId="0" borderId="2" xfId="0" applyFont="1" applyFill="1" applyBorder="1" applyAlignment="1">
      <alignment vertical="center"/>
    </xf>
    <xf numFmtId="0" fontId="10" fillId="0" borderId="31" xfId="0" applyFont="1" applyFill="1" applyBorder="1" applyAlignment="1">
      <alignment vertical="center"/>
    </xf>
    <xf numFmtId="0" fontId="3" fillId="0" borderId="8" xfId="0" applyFont="1" applyFill="1" applyBorder="1" applyAlignment="1">
      <alignment horizontal="center"/>
    </xf>
    <xf numFmtId="0" fontId="3" fillId="0" borderId="29" xfId="0" applyFont="1" applyFill="1" applyBorder="1" applyAlignment="1">
      <alignment horizontal="center"/>
    </xf>
    <xf numFmtId="0" fontId="3" fillId="0" borderId="1" xfId="0" applyFont="1" applyFill="1" applyBorder="1" applyAlignment="1"/>
    <xf numFmtId="0" fontId="3" fillId="0" borderId="29" xfId="0" applyFont="1" applyFill="1" applyBorder="1" applyAlignment="1">
      <alignment horizontal="left"/>
    </xf>
    <xf numFmtId="0" fontId="3" fillId="0" borderId="1" xfId="0" applyFont="1" applyFill="1" applyBorder="1" applyAlignment="1">
      <alignment horizontal="left"/>
    </xf>
    <xf numFmtId="49" fontId="3" fillId="0" borderId="1" xfId="0" applyNumberFormat="1" applyFont="1" applyFill="1" applyBorder="1" applyAlignment="1">
      <alignment horizontal="left"/>
    </xf>
    <xf numFmtId="49" fontId="8" fillId="0" borderId="1" xfId="0" applyNumberFormat="1" applyFont="1" applyFill="1" applyBorder="1" applyAlignment="1">
      <alignment horizontal="left"/>
    </xf>
    <xf numFmtId="0" fontId="3" fillId="0" borderId="17" xfId="0" applyFont="1" applyFill="1" applyBorder="1" applyAlignment="1">
      <alignment horizontal="left"/>
    </xf>
    <xf numFmtId="0" fontId="3" fillId="0" borderId="8" xfId="0" applyFont="1" applyFill="1" applyBorder="1" applyAlignment="1">
      <alignment horizontal="left"/>
    </xf>
    <xf numFmtId="49" fontId="3" fillId="0" borderId="12" xfId="0" applyNumberFormat="1" applyFont="1" applyFill="1" applyBorder="1" applyAlignment="1">
      <alignment horizontal="left"/>
    </xf>
    <xf numFmtId="0" fontId="8" fillId="0" borderId="9" xfId="0" applyFont="1" applyFill="1" applyBorder="1" applyAlignment="1">
      <alignment horizontal="left"/>
    </xf>
    <xf numFmtId="0" fontId="3" fillId="0" borderId="35" xfId="0" applyFont="1" applyFill="1" applyBorder="1" applyAlignment="1">
      <alignment horizontal="center" vertical="top"/>
    </xf>
    <xf numFmtId="0" fontId="3" fillId="0" borderId="36" xfId="0" applyFont="1" applyFill="1" applyBorder="1" applyAlignment="1"/>
    <xf numFmtId="0" fontId="3" fillId="0" borderId="10" xfId="0" applyFont="1" applyFill="1" applyBorder="1" applyAlignment="1">
      <alignment vertical="top"/>
    </xf>
    <xf numFmtId="0" fontId="8" fillId="0" borderId="11" xfId="0" applyFont="1" applyFill="1" applyBorder="1" applyAlignment="1">
      <alignment horizontal="left"/>
    </xf>
    <xf numFmtId="0" fontId="3" fillId="0" borderId="10" xfId="0" applyFont="1" applyFill="1" applyBorder="1" applyAlignment="1">
      <alignment horizontal="center" vertical="top"/>
    </xf>
    <xf numFmtId="0" fontId="3" fillId="0" borderId="10" xfId="0" applyFont="1" applyFill="1" applyBorder="1" applyAlignment="1"/>
    <xf numFmtId="0" fontId="3" fillId="0" borderId="3" xfId="0" applyFont="1" applyFill="1" applyBorder="1" applyAlignment="1">
      <alignment vertical="center"/>
    </xf>
    <xf numFmtId="0" fontId="3" fillId="0" borderId="33" xfId="0" applyFont="1" applyFill="1" applyBorder="1" applyAlignment="1">
      <alignment vertical="center"/>
    </xf>
    <xf numFmtId="0" fontId="3" fillId="0" borderId="1" xfId="0" applyFont="1" applyFill="1" applyBorder="1" applyAlignment="1">
      <alignment vertical="center"/>
    </xf>
    <xf numFmtId="0" fontId="3" fillId="0" borderId="17" xfId="0" applyFont="1" applyFill="1" applyBorder="1" applyAlignment="1">
      <alignment vertical="center"/>
    </xf>
    <xf numFmtId="0" fontId="3" fillId="0" borderId="34" xfId="0" applyFont="1" applyFill="1" applyBorder="1" applyAlignment="1">
      <alignment vertical="center"/>
    </xf>
    <xf numFmtId="0" fontId="11" fillId="0" borderId="9" xfId="0" applyFont="1" applyFill="1" applyBorder="1" applyAlignment="1">
      <alignment vertical="center"/>
    </xf>
    <xf numFmtId="0" fontId="10" fillId="0" borderId="17" xfId="0" applyFont="1" applyFill="1" applyBorder="1" applyAlignment="1">
      <alignment vertical="center"/>
    </xf>
    <xf numFmtId="0" fontId="4" fillId="0" borderId="1" xfId="0" applyFont="1" applyFill="1" applyBorder="1" applyAlignment="1">
      <alignment horizontal="left"/>
    </xf>
    <xf numFmtId="0" fontId="3" fillId="0" borderId="10" xfId="0" applyFont="1" applyFill="1" applyBorder="1" applyAlignment="1">
      <alignment horizontal="left"/>
    </xf>
    <xf numFmtId="0" fontId="3" fillId="0" borderId="35" xfId="0" applyFont="1" applyFill="1" applyBorder="1" applyAlignment="1"/>
    <xf numFmtId="0" fontId="4" fillId="0" borderId="4" xfId="0" applyFont="1" applyFill="1" applyBorder="1" applyAlignment="1"/>
    <xf numFmtId="0" fontId="3" fillId="0" borderId="32" xfId="0" applyFont="1" applyFill="1" applyBorder="1" applyAlignment="1">
      <alignment vertical="center"/>
    </xf>
    <xf numFmtId="176" fontId="2" fillId="0" borderId="3" xfId="0" applyNumberFormat="1" applyFont="1" applyFill="1" applyBorder="1" applyAlignment="1"/>
    <xf numFmtId="0" fontId="3" fillId="0" borderId="29" xfId="0" applyFont="1" applyFill="1" applyBorder="1" applyAlignment="1">
      <alignment vertical="center"/>
    </xf>
    <xf numFmtId="176" fontId="2" fillId="0" borderId="1" xfId="0" applyNumberFormat="1" applyFont="1" applyFill="1" applyBorder="1" applyAlignment="1">
      <alignment horizontal="right"/>
    </xf>
    <xf numFmtId="0" fontId="4" fillId="0" borderId="1" xfId="0" applyFont="1" applyFill="1" applyBorder="1" applyAlignment="1">
      <alignment horizontal="right" vertical="center"/>
    </xf>
    <xf numFmtId="0" fontId="10" fillId="0" borderId="1" xfId="0" applyFont="1" applyFill="1" applyBorder="1" applyAlignment="1">
      <alignment horizontal="right" vertical="center"/>
    </xf>
    <xf numFmtId="0" fontId="3" fillId="0" borderId="10" xfId="0" applyFont="1" applyFill="1" applyBorder="1" applyAlignment="1">
      <alignment horizontal="right"/>
    </xf>
    <xf numFmtId="0" fontId="4" fillId="0" borderId="37" xfId="0" applyFont="1" applyFill="1" applyBorder="1" applyAlignment="1">
      <alignment horizontal="center"/>
    </xf>
    <xf numFmtId="0" fontId="4" fillId="0" borderId="38" xfId="0" applyFont="1" applyFill="1" applyBorder="1" applyAlignment="1"/>
    <xf numFmtId="0" fontId="5" fillId="0" borderId="37"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xf>
    <xf numFmtId="184" fontId="3" fillId="0" borderId="0" xfId="0" applyNumberFormat="1" applyFont="1" applyFill="1" applyBorder="1" applyAlignment="1">
      <alignment horizontal="center"/>
    </xf>
    <xf numFmtId="184" fontId="3" fillId="0" borderId="11" xfId="0" applyNumberFormat="1" applyFont="1" applyFill="1" applyBorder="1" applyAlignment="1">
      <alignment horizontal="center"/>
    </xf>
    <xf numFmtId="0" fontId="4" fillId="0" borderId="3" xfId="0" applyFont="1" applyFill="1" applyBorder="1" applyAlignment="1">
      <alignment horizontal="center"/>
    </xf>
    <xf numFmtId="0" fontId="3" fillId="0" borderId="1" xfId="0" applyFont="1" applyFill="1" applyBorder="1" applyAlignment="1">
      <alignment horizontal="right"/>
    </xf>
    <xf numFmtId="0" fontId="3" fillId="0" borderId="10" xfId="0" applyFont="1" applyFill="1" applyBorder="1" applyAlignment="1">
      <alignment horizontal="center"/>
    </xf>
    <xf numFmtId="0" fontId="4" fillId="0" borderId="1" xfId="0" applyFont="1" applyFill="1" applyBorder="1" applyAlignment="1">
      <alignment horizontal="center"/>
    </xf>
    <xf numFmtId="183" fontId="3" fillId="0" borderId="12" xfId="0" applyNumberFormat="1" applyFont="1" applyFill="1" applyBorder="1" applyAlignment="1"/>
    <xf numFmtId="180" fontId="3" fillId="0" borderId="0" xfId="0" applyNumberFormat="1" applyFont="1" applyFill="1" applyBorder="1" applyAlignment="1">
      <alignment horizontal="center" vertical="center"/>
    </xf>
    <xf numFmtId="182" fontId="3" fillId="0" borderId="39" xfId="0" applyNumberFormat="1" applyFont="1" applyFill="1" applyBorder="1" applyAlignment="1">
      <alignment horizontal="center"/>
    </xf>
    <xf numFmtId="182" fontId="3" fillId="0" borderId="40" xfId="0" applyNumberFormat="1" applyFont="1" applyFill="1" applyBorder="1" applyAlignment="1">
      <alignment horizontal="center"/>
    </xf>
    <xf numFmtId="0" fontId="7" fillId="0" borderId="32" xfId="0" applyFont="1" applyFill="1" applyBorder="1" applyAlignment="1">
      <alignment horizontal="center" vertical="center"/>
    </xf>
    <xf numFmtId="0" fontId="7" fillId="0" borderId="29"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17" xfId="0" applyFont="1" applyFill="1" applyBorder="1" applyAlignment="1">
      <alignment horizontal="center" vertical="center"/>
    </xf>
    <xf numFmtId="0" fontId="3" fillId="0" borderId="0" xfId="0" applyFont="1" applyFill="1" applyBorder="1" applyAlignment="1">
      <alignment horizontal="center" vertical="center"/>
    </xf>
    <xf numFmtId="176" fontId="3" fillId="0" borderId="19" xfId="0" applyNumberFormat="1" applyFont="1" applyFill="1" applyBorder="1" applyAlignment="1">
      <alignment horizontal="right"/>
    </xf>
    <xf numFmtId="180" fontId="3" fillId="0" borderId="0" xfId="0" applyNumberFormat="1"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1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21" xfId="0" applyFont="1" applyFill="1" applyBorder="1" applyAlignment="1">
      <alignment horizontal="center" vertical="center"/>
    </xf>
    <xf numFmtId="184" fontId="3" fillId="0" borderId="0" xfId="0" applyNumberFormat="1" applyFont="1" applyFill="1" applyBorder="1" applyAlignment="1">
      <alignment horizontal="center"/>
    </xf>
    <xf numFmtId="184" fontId="3" fillId="0" borderId="11" xfId="0" applyNumberFormat="1" applyFont="1" applyFill="1" applyBorder="1" applyAlignment="1">
      <alignment horizontal="center"/>
    </xf>
    <xf numFmtId="0" fontId="3" fillId="0" borderId="12" xfId="0" applyFont="1" applyFill="1" applyBorder="1" applyAlignment="1">
      <alignment horizontal="center"/>
    </xf>
    <xf numFmtId="0" fontId="3" fillId="0" borderId="9" xfId="0" applyFont="1" applyFill="1" applyBorder="1" applyAlignment="1">
      <alignment horizontal="center"/>
    </xf>
    <xf numFmtId="0" fontId="3" fillId="0" borderId="1" xfId="0" applyFont="1" applyFill="1" applyBorder="1" applyAlignment="1">
      <alignment horizontal="center"/>
    </xf>
    <xf numFmtId="0" fontId="3" fillId="0" borderId="17" xfId="0" applyFont="1" applyFill="1" applyBorder="1" applyAlignment="1">
      <alignment horizontal="center"/>
    </xf>
    <xf numFmtId="0" fontId="3" fillId="0" borderId="41" xfId="0" applyFont="1" applyFill="1" applyBorder="1" applyAlignment="1">
      <alignment horizontal="center"/>
    </xf>
    <xf numFmtId="0" fontId="3" fillId="0" borderId="11" xfId="0" applyFont="1" applyFill="1" applyBorder="1" applyAlignment="1">
      <alignment horizontal="center"/>
    </xf>
    <xf numFmtId="0" fontId="4" fillId="0" borderId="42" xfId="0" applyFont="1" applyFill="1" applyBorder="1" applyAlignment="1">
      <alignment horizontal="center"/>
    </xf>
    <xf numFmtId="0" fontId="3" fillId="0" borderId="0" xfId="0" applyFont="1" applyFill="1" applyBorder="1" applyAlignment="1">
      <alignment horizontal="center"/>
    </xf>
    <xf numFmtId="0" fontId="6" fillId="0" borderId="1" xfId="0" applyFont="1" applyFill="1" applyBorder="1" applyAlignment="1">
      <alignment horizontal="center"/>
    </xf>
    <xf numFmtId="0" fontId="6" fillId="0" borderId="17" xfId="0" applyFont="1" applyFill="1" applyBorder="1" applyAlignment="1">
      <alignment horizontal="center"/>
    </xf>
    <xf numFmtId="0" fontId="3" fillId="0" borderId="29" xfId="0" applyFont="1" applyFill="1" applyBorder="1" applyAlignment="1">
      <alignment horizontal="right"/>
    </xf>
    <xf numFmtId="0" fontId="3" fillId="0" borderId="1" xfId="0" applyFont="1" applyFill="1" applyBorder="1" applyAlignment="1">
      <alignment horizontal="right"/>
    </xf>
    <xf numFmtId="0" fontId="4" fillId="0" borderId="40" xfId="0" applyFont="1" applyFill="1" applyBorder="1" applyAlignment="1">
      <alignment horizontal="center" vertical="top"/>
    </xf>
    <xf numFmtId="186" fontId="3" fillId="0" borderId="39" xfId="0" applyNumberFormat="1" applyFont="1" applyFill="1" applyBorder="1" applyAlignment="1">
      <alignment horizontal="center"/>
    </xf>
    <xf numFmtId="186" fontId="3" fillId="0" borderId="21" xfId="0" applyNumberFormat="1" applyFont="1" applyFill="1" applyBorder="1" applyAlignment="1">
      <alignment horizontal="center"/>
    </xf>
    <xf numFmtId="0" fontId="7" fillId="0" borderId="42" xfId="0" applyFont="1" applyFill="1" applyBorder="1" applyAlignment="1">
      <alignment horizontal="center"/>
    </xf>
    <xf numFmtId="0" fontId="7" fillId="0" borderId="40" xfId="0" applyFont="1" applyFill="1" applyBorder="1" applyAlignment="1">
      <alignment horizontal="center" vertical="top"/>
    </xf>
    <xf numFmtId="187" fontId="3" fillId="0" borderId="39" xfId="0" applyNumberFormat="1" applyFont="1" applyFill="1" applyBorder="1" applyAlignment="1">
      <alignment horizontal="center"/>
    </xf>
    <xf numFmtId="187" fontId="3" fillId="0" borderId="21" xfId="0" applyNumberFormat="1" applyFont="1" applyFill="1" applyBorder="1" applyAlignment="1">
      <alignment horizontal="center"/>
    </xf>
    <xf numFmtId="0" fontId="4" fillId="0" borderId="32" xfId="0" applyFont="1" applyFill="1" applyBorder="1" applyAlignment="1">
      <alignment horizontal="center"/>
    </xf>
    <xf numFmtId="0" fontId="4" fillId="0" borderId="3" xfId="0" applyFont="1" applyFill="1" applyBorder="1" applyAlignment="1">
      <alignment horizontal="center"/>
    </xf>
    <xf numFmtId="0" fontId="4" fillId="0" borderId="33" xfId="0" applyFont="1" applyFill="1" applyBorder="1" applyAlignment="1">
      <alignment horizontal="center"/>
    </xf>
    <xf numFmtId="0" fontId="11" fillId="0" borderId="12"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20" xfId="0" applyFont="1" applyFill="1" applyBorder="1" applyAlignment="1">
      <alignment horizontal="center"/>
    </xf>
    <xf numFmtId="0" fontId="11" fillId="0" borderId="12" xfId="0" applyFont="1" applyFill="1" applyBorder="1" applyAlignment="1">
      <alignment horizontal="center" vertical="center"/>
    </xf>
    <xf numFmtId="0" fontId="3" fillId="0" borderId="10" xfId="0" applyFont="1" applyFill="1" applyBorder="1" applyAlignment="1">
      <alignment horizontal="center"/>
    </xf>
    <xf numFmtId="0" fontId="4" fillId="0" borderId="29" xfId="0" applyFont="1" applyFill="1" applyBorder="1" applyAlignment="1">
      <alignment horizontal="center"/>
    </xf>
    <xf numFmtId="0" fontId="4" fillId="0" borderId="1" xfId="0" applyFont="1" applyFill="1" applyBorder="1" applyAlignment="1">
      <alignment horizontal="center"/>
    </xf>
    <xf numFmtId="0" fontId="4" fillId="0" borderId="17" xfId="0" applyFont="1" applyFill="1" applyBorder="1" applyAlignment="1">
      <alignment horizontal="center"/>
    </xf>
    <xf numFmtId="0" fontId="10" fillId="0" borderId="1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1" xfId="0" applyFont="1" applyFill="1" applyBorder="1" applyAlignment="1">
      <alignment horizontal="center" vertical="center"/>
    </xf>
    <xf numFmtId="181" fontId="3" fillId="0" borderId="39" xfId="0" applyNumberFormat="1" applyFont="1" applyFill="1" applyBorder="1" applyAlignment="1">
      <alignment horizontal="center"/>
    </xf>
    <xf numFmtId="181" fontId="3" fillId="0" borderId="21" xfId="0" applyNumberFormat="1" applyFont="1" applyFill="1" applyBorder="1" applyAlignment="1">
      <alignment horizont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228600</xdr:colOff>
      <xdr:row>22</xdr:row>
      <xdr:rowOff>66675</xdr:rowOff>
    </xdr:from>
    <xdr:to>
      <xdr:col>3</xdr:col>
      <xdr:colOff>638175</xdr:colOff>
      <xdr:row>22</xdr:row>
      <xdr:rowOff>257175</xdr:rowOff>
    </xdr:to>
    <xdr:sp macro="" textlink="">
      <xdr:nvSpPr>
        <xdr:cNvPr id="13661" name="AutoShape 1"/>
        <xdr:cNvSpPr>
          <a:spLocks noChangeArrowheads="1"/>
        </xdr:cNvSpPr>
      </xdr:nvSpPr>
      <xdr:spPr bwMode="auto">
        <a:xfrm flipH="1">
          <a:off x="1809750" y="5400675"/>
          <a:ext cx="409575" cy="190500"/>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14400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lnTo>
                <a:pt x="15429" y="0"/>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209550</xdr:colOff>
      <xdr:row>22</xdr:row>
      <xdr:rowOff>66675</xdr:rowOff>
    </xdr:from>
    <xdr:to>
      <xdr:col>21</xdr:col>
      <xdr:colOff>123825</xdr:colOff>
      <xdr:row>22</xdr:row>
      <xdr:rowOff>257175</xdr:rowOff>
    </xdr:to>
    <xdr:sp macro="" textlink="">
      <xdr:nvSpPr>
        <xdr:cNvPr id="13662" name="AutoShape 2"/>
        <xdr:cNvSpPr>
          <a:spLocks noChangeArrowheads="1"/>
        </xdr:cNvSpPr>
      </xdr:nvSpPr>
      <xdr:spPr bwMode="auto">
        <a:xfrm flipH="1">
          <a:off x="6429375" y="5400675"/>
          <a:ext cx="409575" cy="190500"/>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14400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lnTo>
                <a:pt x="15429" y="0"/>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42</xdr:col>
      <xdr:colOff>209550</xdr:colOff>
      <xdr:row>22</xdr:row>
      <xdr:rowOff>57150</xdr:rowOff>
    </xdr:from>
    <xdr:to>
      <xdr:col>43</xdr:col>
      <xdr:colOff>247650</xdr:colOff>
      <xdr:row>22</xdr:row>
      <xdr:rowOff>266700</xdr:rowOff>
    </xdr:to>
    <xdr:sp macro="" textlink="">
      <xdr:nvSpPr>
        <xdr:cNvPr id="13663" name="AutoShape 3"/>
        <xdr:cNvSpPr>
          <a:spLocks noChangeArrowheads="1"/>
        </xdr:cNvSpPr>
      </xdr:nvSpPr>
      <xdr:spPr bwMode="auto">
        <a:xfrm>
          <a:off x="12563475" y="5391150"/>
          <a:ext cx="323850" cy="209550"/>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14400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lnTo>
                <a:pt x="15429" y="0"/>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76200</xdr:colOff>
      <xdr:row>24</xdr:row>
      <xdr:rowOff>57150</xdr:rowOff>
    </xdr:from>
    <xdr:to>
      <xdr:col>25</xdr:col>
      <xdr:colOff>438150</xdr:colOff>
      <xdr:row>41</xdr:row>
      <xdr:rowOff>57150</xdr:rowOff>
    </xdr:to>
    <xdr:sp macro="" textlink="">
      <xdr:nvSpPr>
        <xdr:cNvPr id="13316" name="Text Box 4"/>
        <xdr:cNvSpPr txBox="1">
          <a:spLocks noChangeArrowheads="1"/>
        </xdr:cNvSpPr>
      </xdr:nvSpPr>
      <xdr:spPr bwMode="auto">
        <a:xfrm>
          <a:off x="457200" y="5886450"/>
          <a:ext cx="7667625" cy="2590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この計算表は１万㎡の建築物のとき、下記事項に留意して使用してください。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１　１万㎡以上で用途が単一な建築物の場合は、次の手順で計算してください。・・・（Ⅲ）欄は使用しないでください。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　　①　該当する用途の対象延床面積を（Ⅰ）欄に記入し、その数値を合計（ｄ）にも記入してください。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　　②　①の数値を（Ⅱ）欄の用途と面積が該当する計算式の（ｄ）に記入し、計算（小数点第３位四捨五入）してください。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　　③　②の数値の小数点第２位を四捨五入して（Ⅳ）欄に記入してください。・・・この数値が保管場所最低必要面積になります。</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２　１万㎡以上で用途が複合する建築物（再利用対象物の保管場所最低必要面積算出基準の注５）の場合は、次の手順で計算してください。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　　①　各用途別の対象延床面積を（Ⅰ）欄に記入し、合計した数値を（ｄ）に記入してください。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　　②　①の数値を（Ⅱ）欄の各用途と面積が該当する計算式の（ｄ）に記入し計算（小数点第３位四捨五入）してください。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　　　　ただし、（ｄ）が１０万以上の場合は表に記入してある数値となるので計算する必要はありません。</a:t>
          </a:r>
        </a:p>
        <a:p>
          <a:pPr algn="l" rtl="0">
            <a:lnSpc>
              <a:spcPts val="1200"/>
            </a:lnSpc>
            <a:defRPr sz="1000"/>
          </a:pPr>
          <a:r>
            <a:rPr lang="ja-JP" altLang="en-US" sz="1000" b="0" i="0" u="none" strike="noStrike" baseline="0">
              <a:solidFill>
                <a:srgbClr val="000000"/>
              </a:solidFill>
              <a:latin typeface="ＭＳ Ｐゴシック"/>
              <a:ea typeface="ＭＳ Ｐゴシック"/>
            </a:rPr>
            <a:t>　　　　・・・この数値が各用途別に対象延床面積（ｄ）があるものと仮定し、算出した各々の最低必要面積となります。</a:t>
          </a:r>
        </a:p>
        <a:p>
          <a:pPr algn="l" rtl="0">
            <a:lnSpc>
              <a:spcPts val="1200"/>
            </a:lnSpc>
            <a:defRPr sz="1000"/>
          </a:pPr>
          <a:r>
            <a:rPr lang="ja-JP" altLang="en-US" sz="1000" b="0" i="0" u="none" strike="noStrike" baseline="0">
              <a:solidFill>
                <a:srgbClr val="000000"/>
              </a:solidFill>
              <a:latin typeface="ＭＳ Ｐゴシック"/>
              <a:ea typeface="ＭＳ Ｐゴシック"/>
            </a:rPr>
            <a:t>　　③　（Ⅰ）の各用途別の面積｛（a）、（ｂ）、（ｃ）｝と合計面積｛（ｄ）｝を（Ⅳ）欄の（a）～（ｄ）の該当するところに記入してください。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　　　　・・・これが、１棟に占める用途別の割合となります。</a:t>
          </a:r>
        </a:p>
        <a:p>
          <a:pPr algn="l" rtl="0">
            <a:lnSpc>
              <a:spcPts val="1200"/>
            </a:lnSpc>
            <a:defRPr sz="1000"/>
          </a:pPr>
          <a:r>
            <a:rPr lang="ja-JP" altLang="en-US" sz="1000" b="0" i="0" u="none" strike="noStrike" baseline="0">
              <a:solidFill>
                <a:srgbClr val="000000"/>
              </a:solidFill>
              <a:latin typeface="ＭＳ Ｐゴシック"/>
              <a:ea typeface="ＭＳ Ｐゴシック"/>
            </a:rPr>
            <a:t>　　④　各用途別に②の数値に③の割合を乗じて、少数点第２位を四捨五入して（Ⅳ）欄に記入し合計してください。</a:t>
          </a:r>
        </a:p>
        <a:p>
          <a:pPr algn="l" rtl="0">
            <a:lnSpc>
              <a:spcPts val="1100"/>
            </a:lnSpc>
            <a:defRPr sz="1000"/>
          </a:pPr>
          <a:r>
            <a:rPr lang="ja-JP" altLang="en-US" sz="1000" b="0" i="0" u="none" strike="noStrike" baseline="0">
              <a:solidFill>
                <a:srgbClr val="000000"/>
              </a:solidFill>
              <a:latin typeface="ＭＳ Ｐゴシック"/>
              <a:ea typeface="ＭＳ Ｐゴシック"/>
            </a:rPr>
            <a:t>　　　　・・・この数値が保管場所最低必要面積になります。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AT42"/>
  <sheetViews>
    <sheetView tabSelected="1" zoomScaleNormal="100" zoomScaleSheetLayoutView="100" workbookViewId="0">
      <selection activeCell="W2" sqref="W2"/>
    </sheetView>
  </sheetViews>
  <sheetFormatPr defaultRowHeight="12"/>
  <cols>
    <col min="1" max="1" width="2.875" style="2" customWidth="1"/>
    <col min="2" max="2" width="11.25" style="2" customWidth="1"/>
    <col min="3" max="3" width="4.5" style="2" customWidth="1"/>
    <col min="4" max="4" width="10.5" style="2" customWidth="1"/>
    <col min="5" max="5" width="3" style="2" customWidth="1"/>
    <col min="6" max="6" width="3" style="13" customWidth="1"/>
    <col min="7" max="9" width="3" style="2" customWidth="1"/>
    <col min="10" max="10" width="3.625" style="2" customWidth="1"/>
    <col min="11" max="11" width="3.75" style="2" customWidth="1"/>
    <col min="12" max="12" width="7.375" style="2" customWidth="1"/>
    <col min="13" max="15" width="3" style="2" customWidth="1"/>
    <col min="16" max="16" width="3.875" style="2" customWidth="1"/>
    <col min="17" max="19" width="3" style="2" customWidth="1"/>
    <col min="20" max="20" width="3.5" style="2" customWidth="1"/>
    <col min="21" max="23" width="3" style="2" customWidth="1"/>
    <col min="24" max="24" width="3.875" style="2" customWidth="1"/>
    <col min="25" max="25" width="3.75" style="2" customWidth="1"/>
    <col min="26" max="26" width="7.5" style="2" customWidth="1"/>
    <col min="27" max="29" width="3" style="2" customWidth="1"/>
    <col min="30" max="30" width="3.875" style="2" customWidth="1"/>
    <col min="31" max="32" width="3" style="2" customWidth="1"/>
    <col min="33" max="34" width="4.125" style="2" customWidth="1"/>
    <col min="35" max="35" width="3.625" style="2" customWidth="1"/>
    <col min="36" max="36" width="3" style="2" bestFit="1" customWidth="1"/>
    <col min="37" max="37" width="1.75" style="2" customWidth="1"/>
    <col min="38" max="39" width="3.75" style="2" customWidth="1"/>
    <col min="40" max="40" width="4.125" style="2" customWidth="1"/>
    <col min="41" max="43" width="3.75" style="2" customWidth="1"/>
    <col min="44" max="44" width="4.125" style="2" customWidth="1"/>
    <col min="45" max="45" width="4.375" style="2" customWidth="1"/>
    <col min="46" max="16384" width="9" style="2"/>
  </cols>
  <sheetData>
    <row r="1" spans="2:46" ht="14.25">
      <c r="B1" s="1" t="s">
        <v>3</v>
      </c>
      <c r="E1" s="17" t="s">
        <v>4</v>
      </c>
    </row>
    <row r="2" spans="2:46" ht="15" thickBot="1">
      <c r="B2" s="1" t="s">
        <v>5</v>
      </c>
      <c r="F2" s="12"/>
    </row>
    <row r="3" spans="2:46" ht="16.5" customHeight="1">
      <c r="B3" s="175" t="s">
        <v>0</v>
      </c>
      <c r="C3" s="182" t="s">
        <v>29</v>
      </c>
      <c r="D3" s="183"/>
      <c r="E3" s="22"/>
      <c r="F3" s="23"/>
      <c r="G3" s="23"/>
      <c r="H3" s="23"/>
      <c r="I3" s="23"/>
      <c r="J3" s="23"/>
      <c r="K3" s="23"/>
      <c r="L3" s="23"/>
      <c r="M3" s="23"/>
      <c r="N3" s="23"/>
      <c r="O3" s="23"/>
      <c r="P3" s="23"/>
      <c r="Q3" s="23"/>
      <c r="R3" s="23"/>
      <c r="S3" s="23"/>
      <c r="T3" s="23" t="s">
        <v>30</v>
      </c>
      <c r="U3" s="23"/>
      <c r="V3" s="23"/>
      <c r="W3" s="23"/>
      <c r="X3" s="23"/>
      <c r="Y3" s="23"/>
      <c r="Z3" s="23"/>
      <c r="AA3" s="23"/>
      <c r="AB3" s="23"/>
      <c r="AC3" s="77"/>
      <c r="AD3" s="77"/>
      <c r="AE3" s="77"/>
      <c r="AF3" s="77"/>
      <c r="AG3" s="57"/>
      <c r="AH3" s="77"/>
      <c r="AI3" s="77"/>
      <c r="AJ3" s="77"/>
      <c r="AK3" s="137"/>
      <c r="AL3" s="77"/>
      <c r="AM3" s="210" t="s">
        <v>31</v>
      </c>
      <c r="AN3" s="210"/>
      <c r="AO3" s="38"/>
      <c r="AP3" s="67"/>
      <c r="AQ3" s="213" t="s">
        <v>32</v>
      </c>
      <c r="AR3" s="213"/>
      <c r="AS3" s="38"/>
    </row>
    <row r="4" spans="2:46" ht="16.5" customHeight="1" thickBot="1">
      <c r="B4" s="176"/>
      <c r="C4" s="178" t="s">
        <v>7</v>
      </c>
      <c r="D4" s="179"/>
      <c r="E4" s="24"/>
      <c r="F4" s="25"/>
      <c r="G4" s="25"/>
      <c r="H4" s="25"/>
      <c r="I4" s="25"/>
      <c r="J4" s="25"/>
      <c r="K4" s="25"/>
      <c r="L4" s="25"/>
      <c r="M4" s="25" t="s">
        <v>20</v>
      </c>
      <c r="N4" s="25"/>
      <c r="O4" s="25"/>
      <c r="P4" s="25"/>
      <c r="Q4" s="25"/>
      <c r="R4" s="25"/>
      <c r="S4" s="25"/>
      <c r="T4" s="25"/>
      <c r="U4" s="25"/>
      <c r="V4" s="25"/>
      <c r="W4" s="25"/>
      <c r="X4" s="25"/>
      <c r="Y4" s="25"/>
      <c r="Z4" s="25"/>
      <c r="AA4" s="25"/>
      <c r="AB4" s="25"/>
      <c r="AC4" s="78"/>
      <c r="AD4" s="78"/>
      <c r="AE4" s="78"/>
      <c r="AF4" s="78"/>
      <c r="AG4" s="78"/>
      <c r="AH4" s="79"/>
      <c r="AI4" s="79"/>
      <c r="AJ4" s="79"/>
      <c r="AK4" s="138"/>
      <c r="AL4" s="218" t="s">
        <v>21</v>
      </c>
      <c r="AM4" s="219"/>
      <c r="AN4" s="219"/>
      <c r="AO4" s="220"/>
      <c r="AP4" s="214" t="s">
        <v>24</v>
      </c>
      <c r="AQ4" s="195"/>
      <c r="AR4" s="195"/>
      <c r="AS4" s="193"/>
    </row>
    <row r="5" spans="2:46" ht="16.5" customHeight="1" thickBot="1">
      <c r="B5" s="177"/>
      <c r="C5" s="180" t="s">
        <v>8</v>
      </c>
      <c r="D5" s="181"/>
      <c r="E5" s="74"/>
      <c r="F5" s="75"/>
      <c r="G5" s="75"/>
      <c r="H5" s="75" t="s">
        <v>17</v>
      </c>
      <c r="I5" s="75"/>
      <c r="J5" s="75"/>
      <c r="K5" s="75"/>
      <c r="L5" s="75"/>
      <c r="M5" s="75"/>
      <c r="N5" s="75"/>
      <c r="O5" s="75"/>
      <c r="P5" s="75"/>
      <c r="Q5" s="75"/>
      <c r="R5" s="76"/>
      <c r="S5" s="74"/>
      <c r="T5" s="75"/>
      <c r="U5" s="75"/>
      <c r="V5" s="75" t="s">
        <v>18</v>
      </c>
      <c r="W5" s="75"/>
      <c r="X5" s="75"/>
      <c r="Y5" s="75"/>
      <c r="Z5" s="75"/>
      <c r="AA5" s="75"/>
      <c r="AB5" s="75"/>
      <c r="AC5" s="92"/>
      <c r="AD5" s="92"/>
      <c r="AE5" s="92"/>
      <c r="AF5" s="93"/>
      <c r="AG5" s="113" t="s">
        <v>19</v>
      </c>
      <c r="AH5" s="7"/>
      <c r="AI5" s="113"/>
      <c r="AJ5" s="113"/>
      <c r="AK5" s="114"/>
      <c r="AL5" s="148" t="s">
        <v>33</v>
      </c>
      <c r="AM5" s="147" t="s">
        <v>34</v>
      </c>
      <c r="AN5" s="211" t="s">
        <v>35</v>
      </c>
      <c r="AO5" s="171"/>
      <c r="AP5" s="215" t="s">
        <v>25</v>
      </c>
      <c r="AQ5" s="216"/>
      <c r="AR5" s="216"/>
      <c r="AS5" s="217"/>
    </row>
    <row r="6" spans="2:46" ht="18.75" customHeight="1">
      <c r="B6" s="154" t="s">
        <v>9</v>
      </c>
      <c r="C6" s="18"/>
      <c r="D6" s="19"/>
      <c r="E6" s="91"/>
      <c r="F6" s="162"/>
      <c r="G6" s="91"/>
      <c r="H6" s="91"/>
      <c r="I6" s="91"/>
      <c r="J6" s="91"/>
      <c r="K6" s="36"/>
      <c r="L6" s="91"/>
      <c r="M6" s="91"/>
      <c r="N6" s="91"/>
      <c r="O6" s="91"/>
      <c r="P6" s="91"/>
      <c r="Q6" s="91"/>
      <c r="R6" s="38"/>
      <c r="S6" s="91"/>
      <c r="T6" s="91"/>
      <c r="U6" s="91"/>
      <c r="V6" s="91"/>
      <c r="W6" s="36"/>
      <c r="X6" s="91"/>
      <c r="Y6" s="91"/>
      <c r="Z6" s="91"/>
      <c r="AA6" s="37"/>
      <c r="AB6" s="91"/>
      <c r="AC6" s="83"/>
      <c r="AD6" s="91"/>
      <c r="AE6" s="80"/>
      <c r="AF6" s="84"/>
      <c r="AG6" s="115"/>
      <c r="AH6" s="91"/>
      <c r="AI6" s="91"/>
      <c r="AJ6" s="188"/>
      <c r="AK6" s="189"/>
      <c r="AL6" s="115"/>
      <c r="AM6" s="194" t="s">
        <v>36</v>
      </c>
      <c r="AN6" s="194"/>
      <c r="AO6" s="38"/>
      <c r="AP6" s="67"/>
      <c r="AQ6" s="91"/>
      <c r="AR6" s="91"/>
      <c r="AS6" s="38"/>
    </row>
    <row r="7" spans="2:46" ht="18.75" customHeight="1">
      <c r="B7" s="28" t="s">
        <v>10</v>
      </c>
      <c r="C7" s="29"/>
      <c r="D7" s="60"/>
      <c r="E7" s="42"/>
      <c r="F7" s="174">
        <v>4</v>
      </c>
      <c r="G7" s="172" t="s">
        <v>37</v>
      </c>
      <c r="H7" s="172" t="s">
        <v>38</v>
      </c>
      <c r="I7" s="42" t="s">
        <v>39</v>
      </c>
      <c r="J7" s="42"/>
      <c r="K7" s="39" t="s">
        <v>68</v>
      </c>
      <c r="L7" s="49">
        <v>10000</v>
      </c>
      <c r="M7" s="40" t="s">
        <v>37</v>
      </c>
      <c r="N7" s="42" t="s">
        <v>40</v>
      </c>
      <c r="O7" s="172" t="s">
        <v>41</v>
      </c>
      <c r="P7" s="172">
        <v>3</v>
      </c>
      <c r="Q7" s="172" t="s">
        <v>37</v>
      </c>
      <c r="R7" s="62"/>
      <c r="S7" s="42"/>
      <c r="T7" s="174">
        <v>16</v>
      </c>
      <c r="U7" s="172" t="s">
        <v>37</v>
      </c>
      <c r="V7" s="172" t="s">
        <v>38</v>
      </c>
      <c r="W7" s="42" t="s">
        <v>39</v>
      </c>
      <c r="X7" s="42"/>
      <c r="Y7" s="39" t="s">
        <v>68</v>
      </c>
      <c r="Z7" s="49">
        <v>50000</v>
      </c>
      <c r="AA7" s="40" t="s">
        <v>37</v>
      </c>
      <c r="AB7" s="42" t="s">
        <v>40</v>
      </c>
      <c r="AC7" s="172" t="s">
        <v>41</v>
      </c>
      <c r="AD7" s="172">
        <v>2</v>
      </c>
      <c r="AE7" s="172" t="s">
        <v>37</v>
      </c>
      <c r="AF7" s="85"/>
      <c r="AG7" s="160"/>
      <c r="AH7" s="42"/>
      <c r="AI7" s="42"/>
      <c r="AJ7" s="195"/>
      <c r="AK7" s="193"/>
      <c r="AL7" s="160"/>
      <c r="AM7" s="200" t="s">
        <v>42</v>
      </c>
      <c r="AN7" s="200"/>
      <c r="AO7" s="62"/>
      <c r="AP7" s="131"/>
      <c r="AQ7" s="212">
        <v>16.52</v>
      </c>
      <c r="AR7" s="212"/>
      <c r="AS7" s="62"/>
      <c r="AT7" s="2" t="s">
        <v>66</v>
      </c>
    </row>
    <row r="8" spans="2:46" ht="18.75" customHeight="1">
      <c r="B8" s="28" t="s">
        <v>11</v>
      </c>
      <c r="C8" s="29"/>
      <c r="D8" s="60"/>
      <c r="E8" s="42"/>
      <c r="F8" s="174"/>
      <c r="G8" s="172"/>
      <c r="H8" s="172"/>
      <c r="I8" s="47"/>
      <c r="J8" s="173">
        <v>10000</v>
      </c>
      <c r="K8" s="173"/>
      <c r="L8" s="40" t="s">
        <v>2</v>
      </c>
      <c r="M8" s="48"/>
      <c r="N8" s="47"/>
      <c r="O8" s="172"/>
      <c r="P8" s="172"/>
      <c r="Q8" s="172"/>
      <c r="R8" s="62"/>
      <c r="S8" s="42"/>
      <c r="T8" s="174"/>
      <c r="U8" s="172"/>
      <c r="V8" s="172"/>
      <c r="W8" s="47"/>
      <c r="X8" s="173">
        <v>10000</v>
      </c>
      <c r="Y8" s="173"/>
      <c r="Z8" s="40" t="s">
        <v>2</v>
      </c>
      <c r="AA8" s="48"/>
      <c r="AB8" s="47"/>
      <c r="AC8" s="172"/>
      <c r="AD8" s="172"/>
      <c r="AE8" s="172"/>
      <c r="AF8" s="85"/>
      <c r="AG8" s="160"/>
      <c r="AH8" s="184" t="s">
        <v>43</v>
      </c>
      <c r="AI8" s="185"/>
      <c r="AJ8" s="192"/>
      <c r="AK8" s="193"/>
      <c r="AL8" s="160"/>
      <c r="AM8" s="221" t="e">
        <f>D10/D21</f>
        <v>#DIV/0!</v>
      </c>
      <c r="AN8" s="222"/>
      <c r="AO8" s="62"/>
      <c r="AP8" s="149"/>
      <c r="AQ8" s="205" t="e">
        <f>AQ7*AM8</f>
        <v>#DIV/0!</v>
      </c>
      <c r="AR8" s="206"/>
      <c r="AS8" s="62" t="s">
        <v>2</v>
      </c>
    </row>
    <row r="9" spans="2:46" ht="18.75" customHeight="1">
      <c r="B9" s="155" t="s">
        <v>6</v>
      </c>
      <c r="C9" s="20"/>
      <c r="D9" s="21"/>
      <c r="E9" s="42"/>
      <c r="F9" s="14"/>
      <c r="G9" s="42"/>
      <c r="H9" s="42"/>
      <c r="I9" s="42"/>
      <c r="J9" s="43"/>
      <c r="K9" s="39"/>
      <c r="L9" s="42"/>
      <c r="M9" s="42"/>
      <c r="N9" s="50" t="s">
        <v>44</v>
      </c>
      <c r="O9" s="164">
        <f>4+(((D21-10000)/10000)*3)</f>
        <v>1</v>
      </c>
      <c r="P9" s="165"/>
      <c r="Q9" s="51" t="s">
        <v>37</v>
      </c>
      <c r="R9" s="62"/>
      <c r="S9" s="42"/>
      <c r="T9" s="14"/>
      <c r="U9" s="42"/>
      <c r="V9" s="42"/>
      <c r="W9" s="42"/>
      <c r="X9" s="43"/>
      <c r="Y9" s="39"/>
      <c r="Z9" s="42"/>
      <c r="AA9" s="42"/>
      <c r="AB9" s="50" t="s">
        <v>44</v>
      </c>
      <c r="AC9" s="164">
        <f>16+(((D21-50000)/10000)*2)</f>
        <v>6</v>
      </c>
      <c r="AD9" s="165"/>
      <c r="AE9" s="51" t="s">
        <v>37</v>
      </c>
      <c r="AF9" s="85"/>
      <c r="AG9" s="160"/>
      <c r="AH9" s="42"/>
      <c r="AI9" s="42"/>
      <c r="AJ9" s="186"/>
      <c r="AK9" s="187"/>
      <c r="AL9" s="160"/>
      <c r="AM9" s="3"/>
      <c r="AN9" s="5"/>
      <c r="AO9" s="62"/>
      <c r="AP9" s="131"/>
      <c r="AQ9" s="42"/>
      <c r="AR9" s="42"/>
      <c r="AS9" s="62"/>
    </row>
    <row r="10" spans="2:46" ht="22.35" customHeight="1" thickBot="1">
      <c r="B10" s="30" t="s">
        <v>12</v>
      </c>
      <c r="C10" s="58" t="s">
        <v>45</v>
      </c>
      <c r="D10" s="61">
        <f>SUM(D6:D9)</f>
        <v>0</v>
      </c>
      <c r="E10" s="42"/>
      <c r="F10" s="14"/>
      <c r="G10" s="42"/>
      <c r="H10" s="42"/>
      <c r="I10" s="42"/>
      <c r="J10" s="42"/>
      <c r="K10" s="39"/>
      <c r="L10" s="42"/>
      <c r="M10" s="42"/>
      <c r="N10" s="42"/>
      <c r="O10" s="42"/>
      <c r="P10" s="42"/>
      <c r="Q10" s="42"/>
      <c r="R10" s="62"/>
      <c r="S10" s="42"/>
      <c r="T10" s="42"/>
      <c r="U10" s="42"/>
      <c r="V10" s="42"/>
      <c r="W10" s="39"/>
      <c r="X10" s="42"/>
      <c r="Y10" s="42"/>
      <c r="Z10" s="42"/>
      <c r="AA10" s="41"/>
      <c r="AB10" s="42"/>
      <c r="AC10" s="153"/>
      <c r="AD10" s="42"/>
      <c r="AE10" s="81"/>
      <c r="AF10" s="85"/>
      <c r="AG10" s="116"/>
      <c r="AH10" s="117"/>
      <c r="AI10" s="117"/>
      <c r="AJ10" s="190"/>
      <c r="AK10" s="191"/>
      <c r="AL10" s="116"/>
      <c r="AM10" s="54"/>
      <c r="AN10" s="161"/>
      <c r="AO10" s="71"/>
      <c r="AP10" s="68"/>
      <c r="AQ10" s="117"/>
      <c r="AR10" s="117"/>
      <c r="AS10" s="71"/>
    </row>
    <row r="11" spans="2:46" ht="22.35" customHeight="1">
      <c r="B11" s="154" t="s">
        <v>13</v>
      </c>
      <c r="C11" s="52"/>
      <c r="D11" s="59"/>
      <c r="E11" s="67"/>
      <c r="F11" s="162"/>
      <c r="G11" s="91"/>
      <c r="H11" s="91"/>
      <c r="I11" s="91"/>
      <c r="J11" s="91"/>
      <c r="K11" s="36"/>
      <c r="L11" s="91"/>
      <c r="M11" s="91"/>
      <c r="N11" s="91"/>
      <c r="O11" s="91"/>
      <c r="P11" s="91"/>
      <c r="Q11" s="91"/>
      <c r="R11" s="38"/>
      <c r="S11" s="67"/>
      <c r="T11" s="91"/>
      <c r="U11" s="91"/>
      <c r="V11" s="91"/>
      <c r="W11" s="95"/>
      <c r="X11" s="91"/>
      <c r="Y11" s="91"/>
      <c r="Z11" s="91"/>
      <c r="AA11" s="37"/>
      <c r="AB11" s="91"/>
      <c r="AC11" s="83"/>
      <c r="AD11" s="96"/>
      <c r="AE11" s="80"/>
      <c r="AF11" s="84"/>
      <c r="AG11" s="115"/>
      <c r="AH11" s="91"/>
      <c r="AI11" s="91"/>
      <c r="AJ11" s="188"/>
      <c r="AK11" s="189"/>
      <c r="AL11" s="115"/>
      <c r="AM11" s="194" t="s">
        <v>46</v>
      </c>
      <c r="AN11" s="194"/>
      <c r="AO11" s="38"/>
      <c r="AP11" s="67"/>
      <c r="AQ11" s="91"/>
      <c r="AR11" s="91"/>
      <c r="AS11" s="38"/>
    </row>
    <row r="12" spans="2:46" ht="22.35" customHeight="1">
      <c r="B12" s="63" t="s">
        <v>47</v>
      </c>
      <c r="C12" s="64"/>
      <c r="D12" s="65"/>
      <c r="E12" s="42"/>
      <c r="F12" s="174">
        <v>4</v>
      </c>
      <c r="G12" s="172" t="s">
        <v>48</v>
      </c>
      <c r="H12" s="172" t="s">
        <v>49</v>
      </c>
      <c r="I12" s="42" t="s">
        <v>50</v>
      </c>
      <c r="J12" s="42"/>
      <c r="K12" s="39" t="s">
        <v>68</v>
      </c>
      <c r="L12" s="49">
        <v>10000</v>
      </c>
      <c r="M12" s="40" t="s">
        <v>48</v>
      </c>
      <c r="N12" s="42" t="s">
        <v>1</v>
      </c>
      <c r="O12" s="172" t="s">
        <v>51</v>
      </c>
      <c r="P12" s="172">
        <v>4</v>
      </c>
      <c r="Q12" s="172" t="s">
        <v>48</v>
      </c>
      <c r="R12" s="62"/>
      <c r="S12" s="42"/>
      <c r="T12" s="174">
        <v>4</v>
      </c>
      <c r="U12" s="172" t="s">
        <v>48</v>
      </c>
      <c r="V12" s="172" t="s">
        <v>49</v>
      </c>
      <c r="W12" s="42" t="s">
        <v>50</v>
      </c>
      <c r="X12" s="42"/>
      <c r="Y12" s="39" t="s">
        <v>68</v>
      </c>
      <c r="Z12" s="49">
        <v>10000</v>
      </c>
      <c r="AA12" s="40" t="s">
        <v>48</v>
      </c>
      <c r="AB12" s="42" t="s">
        <v>1</v>
      </c>
      <c r="AC12" s="172" t="s">
        <v>51</v>
      </c>
      <c r="AD12" s="172">
        <v>4</v>
      </c>
      <c r="AE12" s="172" t="s">
        <v>48</v>
      </c>
      <c r="AF12" s="85"/>
      <c r="AG12" s="160"/>
      <c r="AH12" s="42"/>
      <c r="AI12" s="42"/>
      <c r="AJ12" s="186"/>
      <c r="AK12" s="187"/>
      <c r="AL12" s="160"/>
      <c r="AM12" s="200" t="s">
        <v>52</v>
      </c>
      <c r="AN12" s="200"/>
      <c r="AO12" s="62"/>
      <c r="AP12" s="131"/>
      <c r="AQ12" s="212">
        <v>10</v>
      </c>
      <c r="AR12" s="212"/>
      <c r="AS12" s="62"/>
    </row>
    <row r="13" spans="2:46" ht="22.35" customHeight="1">
      <c r="B13" s="63"/>
      <c r="C13" s="64"/>
      <c r="D13" s="65"/>
      <c r="E13" s="42"/>
      <c r="F13" s="174"/>
      <c r="G13" s="172"/>
      <c r="H13" s="172"/>
      <c r="I13" s="47"/>
      <c r="J13" s="173">
        <v>10000</v>
      </c>
      <c r="K13" s="173"/>
      <c r="L13" s="40" t="s">
        <v>48</v>
      </c>
      <c r="M13" s="48"/>
      <c r="N13" s="47"/>
      <c r="O13" s="172"/>
      <c r="P13" s="172"/>
      <c r="Q13" s="172"/>
      <c r="R13" s="62"/>
      <c r="S13" s="42"/>
      <c r="T13" s="174"/>
      <c r="U13" s="172"/>
      <c r="V13" s="172"/>
      <c r="W13" s="47"/>
      <c r="X13" s="173">
        <v>10000</v>
      </c>
      <c r="Y13" s="173"/>
      <c r="Z13" s="40" t="s">
        <v>48</v>
      </c>
      <c r="AA13" s="48"/>
      <c r="AB13" s="47"/>
      <c r="AC13" s="172"/>
      <c r="AD13" s="172"/>
      <c r="AE13" s="172"/>
      <c r="AF13" s="86"/>
      <c r="AG13" s="160"/>
      <c r="AH13" s="184" t="s">
        <v>53</v>
      </c>
      <c r="AI13" s="185"/>
      <c r="AJ13" s="156"/>
      <c r="AK13" s="157"/>
      <c r="AL13" s="160"/>
      <c r="AM13" s="201" t="e">
        <f>D15/D21</f>
        <v>#DIV/0!</v>
      </c>
      <c r="AN13" s="202"/>
      <c r="AO13" s="62"/>
      <c r="AP13" s="131"/>
      <c r="AQ13" s="205" t="e">
        <f>AQ12*AM13</f>
        <v>#DIV/0!</v>
      </c>
      <c r="AR13" s="206"/>
      <c r="AS13" s="62" t="s">
        <v>48</v>
      </c>
    </row>
    <row r="14" spans="2:46" ht="22.35" customHeight="1">
      <c r="B14" s="32"/>
      <c r="C14" s="53"/>
      <c r="D14" s="26"/>
      <c r="E14" s="42"/>
      <c r="F14" s="163"/>
      <c r="G14" s="153"/>
      <c r="H14" s="153"/>
      <c r="I14" s="42"/>
      <c r="J14" s="66"/>
      <c r="K14" s="66"/>
      <c r="L14" s="40"/>
      <c r="M14" s="6"/>
      <c r="N14" s="50" t="s">
        <v>54</v>
      </c>
      <c r="O14" s="164">
        <f>4+(((D21-10000)/10000)*4)</f>
        <v>0</v>
      </c>
      <c r="P14" s="165"/>
      <c r="Q14" s="51" t="s">
        <v>48</v>
      </c>
      <c r="R14" s="62"/>
      <c r="S14" s="42"/>
      <c r="T14" s="14"/>
      <c r="U14" s="42"/>
      <c r="V14" s="42"/>
      <c r="W14" s="42"/>
      <c r="X14" s="43"/>
      <c r="Y14" s="39"/>
      <c r="Z14" s="42"/>
      <c r="AA14" s="42"/>
      <c r="AB14" s="50" t="s">
        <v>54</v>
      </c>
      <c r="AC14" s="164">
        <f>4+(((D21-10000)/10000)*4)</f>
        <v>0</v>
      </c>
      <c r="AD14" s="165"/>
      <c r="AE14" s="51" t="s">
        <v>48</v>
      </c>
      <c r="AF14" s="86"/>
      <c r="AG14" s="160"/>
      <c r="AH14" s="42"/>
      <c r="AI14" s="42"/>
      <c r="AJ14" s="156"/>
      <c r="AK14" s="157"/>
      <c r="AL14" s="160"/>
      <c r="AM14" s="3"/>
      <c r="AN14" s="5"/>
      <c r="AO14" s="62"/>
      <c r="AP14" s="131"/>
      <c r="AQ14" s="42"/>
      <c r="AR14" s="42"/>
      <c r="AS14" s="62"/>
    </row>
    <row r="15" spans="2:46" ht="22.35" customHeight="1" thickBot="1">
      <c r="B15" s="16" t="s">
        <v>12</v>
      </c>
      <c r="C15" s="54" t="s">
        <v>55</v>
      </c>
      <c r="D15" s="31">
        <f>SUM(D11:D14)</f>
        <v>0</v>
      </c>
      <c r="E15" s="68"/>
      <c r="F15" s="108"/>
      <c r="G15" s="117"/>
      <c r="H15" s="117"/>
      <c r="I15" s="117"/>
      <c r="J15" s="69"/>
      <c r="K15" s="70"/>
      <c r="L15" s="117"/>
      <c r="M15" s="117"/>
      <c r="N15" s="117"/>
      <c r="O15" s="117"/>
      <c r="P15" s="117"/>
      <c r="Q15" s="117"/>
      <c r="R15" s="71"/>
      <c r="S15" s="42"/>
      <c r="T15" s="42"/>
      <c r="U15" s="42"/>
      <c r="V15" s="42"/>
      <c r="W15" s="45"/>
      <c r="X15" s="42"/>
      <c r="Y15" s="42"/>
      <c r="Z15" s="42"/>
      <c r="AA15" s="41"/>
      <c r="AB15" s="42"/>
      <c r="AC15" s="27"/>
      <c r="AD15" s="27"/>
      <c r="AE15" s="27"/>
      <c r="AF15" s="87"/>
      <c r="AG15" s="118"/>
      <c r="AH15" s="119"/>
      <c r="AI15" s="120"/>
      <c r="AJ15" s="121"/>
      <c r="AK15" s="122"/>
      <c r="AL15" s="118"/>
      <c r="AM15" s="139"/>
      <c r="AN15" s="139"/>
      <c r="AO15" s="71"/>
      <c r="AP15" s="68"/>
      <c r="AQ15" s="117"/>
      <c r="AR15" s="117"/>
      <c r="AS15" s="71"/>
    </row>
    <row r="16" spans="2:46" ht="21.75" customHeight="1">
      <c r="B16" s="33"/>
      <c r="C16" s="55"/>
      <c r="D16" s="59"/>
      <c r="E16" s="42"/>
      <c r="F16" s="14"/>
      <c r="G16" s="42"/>
      <c r="H16" s="42"/>
      <c r="I16" s="42"/>
      <c r="J16" s="42"/>
      <c r="K16" s="44"/>
      <c r="L16" s="42"/>
      <c r="M16" s="42"/>
      <c r="N16" s="42"/>
      <c r="O16" s="42"/>
      <c r="P16" s="42"/>
      <c r="Q16" s="42"/>
      <c r="R16" s="62"/>
      <c r="S16" s="67"/>
      <c r="T16" s="91"/>
      <c r="U16" s="91"/>
      <c r="V16" s="91"/>
      <c r="W16" s="97"/>
      <c r="X16" s="91"/>
      <c r="Y16" s="91"/>
      <c r="Z16" s="91"/>
      <c r="AA16" s="37"/>
      <c r="AB16" s="91"/>
      <c r="AC16" s="98"/>
      <c r="AD16" s="96"/>
      <c r="AE16" s="99"/>
      <c r="AF16" s="100"/>
      <c r="AG16" s="123"/>
      <c r="AH16" s="124"/>
      <c r="AI16" s="96"/>
      <c r="AJ16" s="96"/>
      <c r="AK16" s="125"/>
      <c r="AL16" s="123"/>
      <c r="AM16" s="194" t="s">
        <v>56</v>
      </c>
      <c r="AN16" s="203"/>
      <c r="AO16" s="38"/>
      <c r="AP16" s="67"/>
      <c r="AQ16" s="91"/>
      <c r="AR16" s="91"/>
      <c r="AS16" s="38"/>
    </row>
    <row r="17" spans="1:45" ht="21.75" customHeight="1">
      <c r="B17" s="35" t="s">
        <v>14</v>
      </c>
      <c r="C17" s="56"/>
      <c r="D17" s="59"/>
      <c r="E17" s="42"/>
      <c r="F17" s="174">
        <v>3</v>
      </c>
      <c r="G17" s="172" t="s">
        <v>57</v>
      </c>
      <c r="H17" s="172" t="s">
        <v>58</v>
      </c>
      <c r="I17" s="42" t="s">
        <v>59</v>
      </c>
      <c r="J17" s="42"/>
      <c r="K17" s="39" t="s">
        <v>68</v>
      </c>
      <c r="L17" s="49">
        <v>10000</v>
      </c>
      <c r="M17" s="40" t="s">
        <v>57</v>
      </c>
      <c r="N17" s="42" t="s">
        <v>60</v>
      </c>
      <c r="O17" s="172" t="s">
        <v>61</v>
      </c>
      <c r="P17" s="172">
        <v>2</v>
      </c>
      <c r="Q17" s="172" t="s">
        <v>57</v>
      </c>
      <c r="R17" s="62"/>
      <c r="S17" s="42"/>
      <c r="T17" s="174">
        <v>11</v>
      </c>
      <c r="U17" s="172" t="s">
        <v>57</v>
      </c>
      <c r="V17" s="172" t="s">
        <v>58</v>
      </c>
      <c r="W17" s="42" t="s">
        <v>59</v>
      </c>
      <c r="X17" s="42"/>
      <c r="Y17" s="39" t="s">
        <v>68</v>
      </c>
      <c r="Z17" s="49">
        <v>50000</v>
      </c>
      <c r="AA17" s="40" t="s">
        <v>57</v>
      </c>
      <c r="AB17" s="42" t="s">
        <v>60</v>
      </c>
      <c r="AC17" s="172" t="s">
        <v>61</v>
      </c>
      <c r="AD17" s="172">
        <v>1</v>
      </c>
      <c r="AE17" s="172" t="s">
        <v>57</v>
      </c>
      <c r="AF17" s="88"/>
      <c r="AG17" s="128"/>
      <c r="AH17" s="27"/>
      <c r="AI17" s="27"/>
      <c r="AJ17" s="46"/>
      <c r="AK17" s="129"/>
      <c r="AL17" s="140"/>
      <c r="AM17" s="200" t="s">
        <v>62</v>
      </c>
      <c r="AN17" s="204"/>
      <c r="AO17" s="62"/>
      <c r="AP17" s="131"/>
      <c r="AQ17" s="212">
        <v>11.35</v>
      </c>
      <c r="AR17" s="212"/>
      <c r="AS17" s="62"/>
    </row>
    <row r="18" spans="1:45" ht="21.75" customHeight="1">
      <c r="B18" s="34" t="s">
        <v>15</v>
      </c>
      <c r="C18" s="56"/>
      <c r="D18" s="59"/>
      <c r="E18" s="42"/>
      <c r="F18" s="174"/>
      <c r="G18" s="172"/>
      <c r="H18" s="172"/>
      <c r="I18" s="47"/>
      <c r="J18" s="173">
        <v>10000</v>
      </c>
      <c r="K18" s="173"/>
      <c r="L18" s="40" t="s">
        <v>48</v>
      </c>
      <c r="M18" s="48"/>
      <c r="N18" s="47"/>
      <c r="O18" s="172"/>
      <c r="P18" s="172"/>
      <c r="Q18" s="172"/>
      <c r="R18" s="62"/>
      <c r="S18" s="42"/>
      <c r="T18" s="174"/>
      <c r="U18" s="172"/>
      <c r="V18" s="172"/>
      <c r="W18" s="47"/>
      <c r="X18" s="173">
        <v>10000</v>
      </c>
      <c r="Y18" s="173"/>
      <c r="Z18" s="40" t="s">
        <v>48</v>
      </c>
      <c r="AA18" s="48"/>
      <c r="AB18" s="47"/>
      <c r="AC18" s="172"/>
      <c r="AD18" s="172"/>
      <c r="AE18" s="172"/>
      <c r="AF18" s="89"/>
      <c r="AG18" s="130"/>
      <c r="AH18" s="184" t="s">
        <v>63</v>
      </c>
      <c r="AI18" s="185"/>
      <c r="AJ18" s="27"/>
      <c r="AK18" s="87"/>
      <c r="AL18" s="140"/>
      <c r="AM18" s="201" t="e">
        <f>D20/D21</f>
        <v>#DIV/0!</v>
      </c>
      <c r="AN18" s="202"/>
      <c r="AO18" s="62"/>
      <c r="AP18" s="131"/>
      <c r="AQ18" s="205" t="e">
        <f>AQ17*AM18</f>
        <v>#DIV/0!</v>
      </c>
      <c r="AR18" s="206"/>
      <c r="AS18" s="62" t="s">
        <v>48</v>
      </c>
    </row>
    <row r="19" spans="1:45" ht="21.75" customHeight="1">
      <c r="B19" s="73"/>
      <c r="D19" s="59"/>
      <c r="E19" s="42"/>
      <c r="F19" s="163"/>
      <c r="G19" s="153"/>
      <c r="H19" s="153"/>
      <c r="I19" s="42"/>
      <c r="J19" s="66"/>
      <c r="K19" s="66"/>
      <c r="L19" s="40"/>
      <c r="M19" s="6"/>
      <c r="N19" s="50" t="s">
        <v>54</v>
      </c>
      <c r="O19" s="164">
        <f>3+(((D21-10000)/10000)*2)</f>
        <v>1</v>
      </c>
      <c r="P19" s="165"/>
      <c r="Q19" s="51" t="s">
        <v>48</v>
      </c>
      <c r="R19" s="62"/>
      <c r="S19" s="42"/>
      <c r="T19" s="14"/>
      <c r="U19" s="42"/>
      <c r="V19" s="42"/>
      <c r="W19" s="42"/>
      <c r="X19" s="43"/>
      <c r="Y19" s="39"/>
      <c r="Z19" s="42"/>
      <c r="AA19" s="42"/>
      <c r="AB19" s="50" t="s">
        <v>54</v>
      </c>
      <c r="AC19" s="164">
        <f>11+(((D21-50000)/10000)*1)</f>
        <v>6</v>
      </c>
      <c r="AD19" s="165"/>
      <c r="AE19" s="51" t="s">
        <v>48</v>
      </c>
      <c r="AF19" s="94"/>
      <c r="AG19" s="131"/>
      <c r="AH19" s="42"/>
      <c r="AI19" s="42"/>
      <c r="AJ19" s="42"/>
      <c r="AK19" s="62"/>
      <c r="AL19" s="131"/>
      <c r="AM19" s="3"/>
      <c r="AN19" s="4"/>
      <c r="AO19" s="62"/>
      <c r="AP19" s="131"/>
      <c r="AQ19" s="42"/>
      <c r="AR19" s="42"/>
      <c r="AS19" s="62"/>
    </row>
    <row r="20" spans="1:45" ht="21.75" customHeight="1" thickBot="1">
      <c r="A20" s="72"/>
      <c r="B20" s="152" t="s">
        <v>67</v>
      </c>
      <c r="C20" s="150" t="s">
        <v>64</v>
      </c>
      <c r="D20" s="151">
        <f>SUM(D16:D19)</f>
        <v>0</v>
      </c>
      <c r="E20" s="42"/>
      <c r="F20" s="14"/>
      <c r="G20" s="42"/>
      <c r="H20" s="42"/>
      <c r="I20" s="42"/>
      <c r="J20" s="42"/>
      <c r="K20" s="44"/>
      <c r="L20" s="42"/>
      <c r="M20" s="42"/>
      <c r="N20" s="42"/>
      <c r="O20" s="42"/>
      <c r="P20" s="42"/>
      <c r="Q20" s="42"/>
      <c r="R20" s="62"/>
      <c r="S20" s="42"/>
      <c r="T20" s="42"/>
      <c r="U20" s="42"/>
      <c r="V20" s="42"/>
      <c r="W20" s="45"/>
      <c r="X20" s="42"/>
      <c r="Y20" s="42"/>
      <c r="Z20" s="42"/>
      <c r="AA20" s="41"/>
      <c r="AB20" s="42"/>
      <c r="AC20" s="42"/>
      <c r="AD20" s="42"/>
      <c r="AE20" s="82"/>
      <c r="AF20" s="89"/>
      <c r="AG20" s="126"/>
      <c r="AH20" s="11"/>
      <c r="AI20" s="11"/>
      <c r="AJ20" s="11"/>
      <c r="AK20" s="127"/>
      <c r="AL20" s="141"/>
      <c r="AM20" s="142"/>
      <c r="AN20" s="142"/>
      <c r="AO20" s="127"/>
      <c r="AP20" s="141"/>
      <c r="AQ20" s="11"/>
      <c r="AR20" s="11"/>
      <c r="AS20" s="127"/>
    </row>
    <row r="21" spans="1:45" ht="13.5" customHeight="1" thickTop="1">
      <c r="B21" s="166" t="s">
        <v>16</v>
      </c>
      <c r="C21" s="168" t="s">
        <v>65</v>
      </c>
      <c r="D21" s="170">
        <f>D10+D15+D20</f>
        <v>0</v>
      </c>
      <c r="E21" s="8"/>
      <c r="F21" s="15"/>
      <c r="G21" s="8"/>
      <c r="H21" s="8"/>
      <c r="I21" s="8"/>
      <c r="J21" s="8"/>
      <c r="K21" s="102"/>
      <c r="L21" s="8"/>
      <c r="M21" s="8"/>
      <c r="N21" s="8"/>
      <c r="O21" s="8"/>
      <c r="P21" s="8"/>
      <c r="Q21" s="8"/>
      <c r="R21" s="103"/>
      <c r="S21" s="101"/>
      <c r="T21" s="8"/>
      <c r="U21" s="8"/>
      <c r="V21" s="8"/>
      <c r="W21" s="104"/>
      <c r="X21" s="8"/>
      <c r="Y21" s="8"/>
      <c r="Z21" s="8"/>
      <c r="AA21" s="105"/>
      <c r="AB21" s="8"/>
      <c r="AC21" s="106"/>
      <c r="AD21" s="106"/>
      <c r="AE21" s="106"/>
      <c r="AF21" s="107"/>
      <c r="AG21" s="101"/>
      <c r="AH21" s="132"/>
      <c r="AI21" s="132"/>
      <c r="AJ21" s="132"/>
      <c r="AK21" s="133"/>
      <c r="AL21" s="143"/>
      <c r="AM21" s="144"/>
      <c r="AN21" s="158"/>
      <c r="AO21" s="103"/>
      <c r="AP21" s="207" t="s">
        <v>22</v>
      </c>
      <c r="AQ21" s="208"/>
      <c r="AR21" s="208"/>
      <c r="AS21" s="209"/>
    </row>
    <row r="22" spans="1:45" ht="13.5" customHeight="1" thickBot="1">
      <c r="B22" s="167"/>
      <c r="C22" s="169"/>
      <c r="D22" s="171"/>
      <c r="E22" s="117"/>
      <c r="F22" s="108"/>
      <c r="G22" s="117"/>
      <c r="H22" s="117"/>
      <c r="I22" s="109"/>
      <c r="J22" s="109"/>
      <c r="K22" s="110"/>
      <c r="L22" s="109"/>
      <c r="M22" s="109"/>
      <c r="N22" s="109"/>
      <c r="O22" s="117"/>
      <c r="P22" s="117"/>
      <c r="Q22" s="117"/>
      <c r="R22" s="71"/>
      <c r="S22" s="117"/>
      <c r="T22" s="117"/>
      <c r="U22" s="117"/>
      <c r="V22" s="117"/>
      <c r="W22" s="111"/>
      <c r="X22" s="109"/>
      <c r="Y22" s="109"/>
      <c r="Z22" s="109"/>
      <c r="AA22" s="112"/>
      <c r="AB22" s="109"/>
      <c r="AC22" s="159"/>
      <c r="AD22" s="159"/>
      <c r="AE22" s="159"/>
      <c r="AF22" s="90"/>
      <c r="AG22" s="68"/>
      <c r="AH22" s="136"/>
      <c r="AI22" s="136"/>
      <c r="AJ22" s="134"/>
      <c r="AK22" s="135"/>
      <c r="AL22" s="145"/>
      <c r="AM22" s="146">
        <v>1</v>
      </c>
      <c r="AN22" s="161"/>
      <c r="AO22" s="71"/>
      <c r="AP22" s="198"/>
      <c r="AQ22" s="199"/>
      <c r="AR22" s="196" t="s">
        <v>23</v>
      </c>
      <c r="AS22" s="197"/>
    </row>
    <row r="23" spans="1:45" ht="27" customHeight="1">
      <c r="B23" s="42"/>
      <c r="C23" s="42"/>
      <c r="D23" s="42"/>
      <c r="E23" s="42" t="s">
        <v>26</v>
      </c>
      <c r="F23" s="14"/>
      <c r="G23" s="42"/>
      <c r="H23" s="42"/>
      <c r="I23" s="42"/>
      <c r="K23" s="42"/>
      <c r="L23" s="42"/>
      <c r="M23" s="42"/>
      <c r="N23" s="42"/>
      <c r="O23" s="42"/>
      <c r="P23" s="42"/>
      <c r="Q23" s="42"/>
      <c r="R23" s="42"/>
      <c r="S23" s="42"/>
      <c r="T23" s="42"/>
      <c r="U23" s="42"/>
      <c r="V23" s="42"/>
      <c r="W23" s="42" t="s">
        <v>27</v>
      </c>
      <c r="AI23" s="2" t="s">
        <v>28</v>
      </c>
    </row>
    <row r="34" spans="3:4">
      <c r="C34" s="9"/>
      <c r="D34" s="9"/>
    </row>
    <row r="35" spans="3:4">
      <c r="C35" s="9"/>
      <c r="D35" s="9"/>
    </row>
    <row r="36" spans="3:4">
      <c r="C36" s="9"/>
      <c r="D36" s="9"/>
    </row>
    <row r="37" spans="3:4">
      <c r="C37" s="9"/>
      <c r="D37" s="9"/>
    </row>
    <row r="38" spans="3:4">
      <c r="C38" s="9"/>
      <c r="D38" s="9"/>
    </row>
    <row r="39" spans="3:4">
      <c r="C39" s="9"/>
      <c r="D39" s="9"/>
    </row>
    <row r="40" spans="3:4">
      <c r="C40" s="9"/>
      <c r="D40" s="9"/>
    </row>
    <row r="41" spans="3:4">
      <c r="C41" s="9"/>
      <c r="D41" s="9"/>
    </row>
    <row r="42" spans="3:4">
      <c r="C42" s="10"/>
      <c r="D42" s="10"/>
    </row>
  </sheetData>
  <mergeCells count="89">
    <mergeCell ref="AM3:AN3"/>
    <mergeCell ref="AN5:AO5"/>
    <mergeCell ref="AQ7:AR7"/>
    <mergeCell ref="AQ12:AR12"/>
    <mergeCell ref="AQ17:AR17"/>
    <mergeCell ref="AQ3:AR3"/>
    <mergeCell ref="AP4:AS4"/>
    <mergeCell ref="AP5:AS5"/>
    <mergeCell ref="AQ8:AR8"/>
    <mergeCell ref="AL4:AO4"/>
    <mergeCell ref="AM7:AN7"/>
    <mergeCell ref="AM8:AN8"/>
    <mergeCell ref="AM6:AN6"/>
    <mergeCell ref="AR22:AS22"/>
    <mergeCell ref="AP22:AQ22"/>
    <mergeCell ref="AM12:AN12"/>
    <mergeCell ref="AM13:AN13"/>
    <mergeCell ref="AM16:AN16"/>
    <mergeCell ref="AM17:AN17"/>
    <mergeCell ref="AQ13:AR13"/>
    <mergeCell ref="AQ18:AR18"/>
    <mergeCell ref="AM18:AN18"/>
    <mergeCell ref="AP21:AS21"/>
    <mergeCell ref="AJ9:AK9"/>
    <mergeCell ref="AJ8:AK8"/>
    <mergeCell ref="AM11:AN11"/>
    <mergeCell ref="AJ7:AK7"/>
    <mergeCell ref="AJ6:AK6"/>
    <mergeCell ref="AH18:AI18"/>
    <mergeCell ref="AJ12:AK12"/>
    <mergeCell ref="AJ11:AK11"/>
    <mergeCell ref="AJ10:AK10"/>
    <mergeCell ref="G7:G8"/>
    <mergeCell ref="AE7:AE8"/>
    <mergeCell ref="AE12:AE13"/>
    <mergeCell ref="AH8:AI8"/>
    <mergeCell ref="AH13:AI13"/>
    <mergeCell ref="G12:G13"/>
    <mergeCell ref="H12:H13"/>
    <mergeCell ref="J13:K13"/>
    <mergeCell ref="P7:P8"/>
    <mergeCell ref="Q7:Q8"/>
    <mergeCell ref="H7:H8"/>
    <mergeCell ref="J8:K8"/>
    <mergeCell ref="B3:B5"/>
    <mergeCell ref="C4:D4"/>
    <mergeCell ref="C5:D5"/>
    <mergeCell ref="C3:D3"/>
    <mergeCell ref="F7:F8"/>
    <mergeCell ref="O7:O8"/>
    <mergeCell ref="O9:P9"/>
    <mergeCell ref="T7:T8"/>
    <mergeCell ref="AC9:AD9"/>
    <mergeCell ref="F17:F18"/>
    <mergeCell ref="G17:G18"/>
    <mergeCell ref="H17:H18"/>
    <mergeCell ref="O17:O18"/>
    <mergeCell ref="P17:P18"/>
    <mergeCell ref="O12:O13"/>
    <mergeCell ref="P12:P13"/>
    <mergeCell ref="O14:P14"/>
    <mergeCell ref="Q12:Q13"/>
    <mergeCell ref="T12:T13"/>
    <mergeCell ref="F12:F13"/>
    <mergeCell ref="U7:U8"/>
    <mergeCell ref="V7:V8"/>
    <mergeCell ref="AC7:AC8"/>
    <mergeCell ref="AD7:AD8"/>
    <mergeCell ref="X8:Y8"/>
    <mergeCell ref="AE17:AE18"/>
    <mergeCell ref="X18:Y18"/>
    <mergeCell ref="AC14:AD14"/>
    <mergeCell ref="U12:U13"/>
    <mergeCell ref="V12:V13"/>
    <mergeCell ref="AC12:AC13"/>
    <mergeCell ref="AD12:AD13"/>
    <mergeCell ref="X13:Y13"/>
    <mergeCell ref="AC19:AD19"/>
    <mergeCell ref="B21:B22"/>
    <mergeCell ref="C21:C22"/>
    <mergeCell ref="D21:D22"/>
    <mergeCell ref="Q17:Q18"/>
    <mergeCell ref="J18:K18"/>
    <mergeCell ref="O19:P19"/>
    <mergeCell ref="T17:T18"/>
    <mergeCell ref="U17:U18"/>
    <mergeCell ref="V17:V18"/>
    <mergeCell ref="AC17:AC18"/>
    <mergeCell ref="AD17:AD18"/>
  </mergeCells>
  <phoneticPr fontId="1"/>
  <printOptions horizontalCentered="1" verticalCentered="1"/>
  <pageMargins left="0.27559055118110237" right="0.15748031496062992" top="0.47244094488188981" bottom="0.19685039370078741" header="0.23622047244094491" footer="0.15748031496062992"/>
  <pageSetup paperSize="9" scale="83" orientation="landscape" blackAndWhite="1" horizontalDpi="300" verticalDpi="300" r:id="rId1"/>
  <headerFooter alignWithMargins="0">
    <oddHeader>&amp;L&amp;"HG丸ｺﾞｼｯｸM-PRO,標準"&amp;9様式３</oddHeader>
  </headerFooter>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事業系 </vt:lpstr>
      <vt:lpstr>'事業系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墨田区役所</cp:lastModifiedBy>
  <cp:revision>0</cp:revision>
  <cp:lastPrinted>2018-12-20T02:34:33Z</cp:lastPrinted>
  <dcterms:created xsi:type="dcterms:W3CDTF">1601-01-01T00:00:00Z</dcterms:created>
  <dcterms:modified xsi:type="dcterms:W3CDTF">2018-12-20T03:29:59Z</dcterms:modified>
</cp:coreProperties>
</file>