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15" windowWidth="15315" windowHeight="8700"/>
  </bookViews>
  <sheets>
    <sheet name="事業系 " sheetId="11" r:id="rId1"/>
  </sheets>
  <definedNames>
    <definedName name="_xlnm.Print_Area" localSheetId="0">'事業系 '!$A$1:$AS$42</definedName>
  </definedNames>
  <calcPr calcId="145621"/>
</workbook>
</file>

<file path=xl/calcChain.xml><?xml version="1.0" encoding="utf-8"?>
<calcChain xmlns="http://schemas.openxmlformats.org/spreadsheetml/2006/main">
  <c r="D10" i="11" l="1"/>
  <c r="D15" i="11"/>
  <c r="D20" i="11"/>
  <c r="D21" i="11" l="1"/>
  <c r="AC14" i="11" s="1"/>
  <c r="AC19" i="11" l="1"/>
  <c r="O19" i="11"/>
  <c r="O9" i="11"/>
  <c r="AM8" i="11"/>
  <c r="AQ8" i="11" s="1"/>
  <c r="AC9" i="11"/>
  <c r="AM13" i="11"/>
  <c r="AQ13" i="11" s="1"/>
  <c r="O14" i="11"/>
  <c r="AM18" i="11"/>
  <c r="AQ18" i="11" s="1"/>
</calcChain>
</file>

<file path=xl/sharedStrings.xml><?xml version="1.0" encoding="utf-8"?>
<sst xmlns="http://schemas.openxmlformats.org/spreadsheetml/2006/main" count="120" uniqueCount="69">
  <si>
    <t>用　途</t>
    <rPh sb="0" eb="1">
      <t>ヨウ</t>
    </rPh>
    <rPh sb="2" eb="3">
      <t>ト</t>
    </rPh>
    <phoneticPr fontId="1"/>
  </si>
  <si>
    <t>）</t>
    <phoneticPr fontId="1"/>
  </si>
  <si>
    <t>㎡</t>
    <phoneticPr fontId="1"/>
  </si>
  <si>
    <t>保管場所面積計算表</t>
    <rPh sb="0" eb="2">
      <t>ホカン</t>
    </rPh>
    <rPh sb="2" eb="4">
      <t>バショ</t>
    </rPh>
    <rPh sb="4" eb="6">
      <t>メンセキ</t>
    </rPh>
    <rPh sb="6" eb="8">
      <t>ケイサン</t>
    </rPh>
    <rPh sb="8" eb="9">
      <t>ヒョウ</t>
    </rPh>
    <phoneticPr fontId="1"/>
  </si>
  <si>
    <t>（１万㎡以上の建築物のときに使用してください。）</t>
    <rPh sb="2" eb="3">
      <t>マン</t>
    </rPh>
    <rPh sb="4" eb="6">
      <t>イジョウ</t>
    </rPh>
    <rPh sb="7" eb="10">
      <t>ケンチクブツ</t>
    </rPh>
    <rPh sb="14" eb="16">
      <t>シヨウ</t>
    </rPh>
    <phoneticPr fontId="1"/>
  </si>
  <si>
    <t>※対象延床面積には共用部分を含めないでください。</t>
    <rPh sb="1" eb="3">
      <t>タイショウ</t>
    </rPh>
    <rPh sb="3" eb="4">
      <t>ノベ</t>
    </rPh>
    <rPh sb="4" eb="5">
      <t>ユカ</t>
    </rPh>
    <rPh sb="5" eb="7">
      <t>メンセキ</t>
    </rPh>
    <rPh sb="9" eb="11">
      <t>キョウヨウ</t>
    </rPh>
    <rPh sb="11" eb="13">
      <t>ブブン</t>
    </rPh>
    <rPh sb="14" eb="15">
      <t>フク</t>
    </rPh>
    <phoneticPr fontId="1"/>
  </si>
  <si>
    <t>病院・診療所</t>
    <rPh sb="0" eb="2">
      <t>ビョウイン</t>
    </rPh>
    <rPh sb="3" eb="6">
      <t>シンリョウジョ</t>
    </rPh>
    <phoneticPr fontId="1"/>
  </si>
  <si>
    <t>各用途別</t>
    <rPh sb="0" eb="1">
      <t>カク</t>
    </rPh>
    <rPh sb="1" eb="3">
      <t>ヨウト</t>
    </rPh>
    <rPh sb="3" eb="4">
      <t>ベツ</t>
    </rPh>
    <phoneticPr fontId="1"/>
  </si>
  <si>
    <t>対象延床面積</t>
    <rPh sb="0" eb="2">
      <t>タイショウ</t>
    </rPh>
    <rPh sb="2" eb="3">
      <t>ノベ</t>
    </rPh>
    <rPh sb="3" eb="4">
      <t>ユカ</t>
    </rPh>
    <rPh sb="4" eb="6">
      <t>メンセキ</t>
    </rPh>
    <phoneticPr fontId="1"/>
  </si>
  <si>
    <t>事　務　所</t>
    <rPh sb="0" eb="1">
      <t>コト</t>
    </rPh>
    <rPh sb="2" eb="3">
      <t>ツトム</t>
    </rPh>
    <rPh sb="4" eb="5">
      <t>ショ</t>
    </rPh>
    <phoneticPr fontId="1"/>
  </si>
  <si>
    <t>飲　食　店</t>
    <rPh sb="0" eb="1">
      <t>イン</t>
    </rPh>
    <rPh sb="2" eb="3">
      <t>ショク</t>
    </rPh>
    <rPh sb="4" eb="5">
      <t>テン</t>
    </rPh>
    <phoneticPr fontId="1"/>
  </si>
  <si>
    <t>学　　　校</t>
    <rPh sb="0" eb="1">
      <t>ガク</t>
    </rPh>
    <rPh sb="4" eb="5">
      <t>コウ</t>
    </rPh>
    <phoneticPr fontId="1"/>
  </si>
  <si>
    <t>小　　　計</t>
    <rPh sb="0" eb="1">
      <t>コ</t>
    </rPh>
    <rPh sb="4" eb="5">
      <t>ケイ</t>
    </rPh>
    <phoneticPr fontId="1"/>
  </si>
  <si>
    <t>店　　　舗</t>
    <rPh sb="0" eb="1">
      <t>ミセ</t>
    </rPh>
    <rPh sb="4" eb="5">
      <t>ホ</t>
    </rPh>
    <phoneticPr fontId="1"/>
  </si>
  <si>
    <t>文化・娯楽施設</t>
    <rPh sb="0" eb="2">
      <t>ブンカ</t>
    </rPh>
    <rPh sb="3" eb="5">
      <t>ゴラク</t>
    </rPh>
    <rPh sb="5" eb="7">
      <t>シセツ</t>
    </rPh>
    <phoneticPr fontId="1"/>
  </si>
  <si>
    <t>等</t>
    <rPh sb="0" eb="1">
      <t>トウ</t>
    </rPh>
    <phoneticPr fontId="1"/>
  </si>
  <si>
    <t>合　　　計</t>
    <rPh sb="0" eb="1">
      <t>ゴウ</t>
    </rPh>
    <rPh sb="4" eb="5">
      <t>ケイ</t>
    </rPh>
    <phoneticPr fontId="1"/>
  </si>
  <si>
    <t>（ｄ）が１万㎡以上～５万㎡未満</t>
    <rPh sb="5" eb="6">
      <t>マン</t>
    </rPh>
    <rPh sb="7" eb="9">
      <t>イジョウ</t>
    </rPh>
    <rPh sb="11" eb="12">
      <t>マン</t>
    </rPh>
    <rPh sb="13" eb="15">
      <t>ミマン</t>
    </rPh>
    <phoneticPr fontId="1"/>
  </si>
  <si>
    <t>（ｄ）が５万㎡以上１０万㎡未満</t>
    <rPh sb="5" eb="6">
      <t>マン</t>
    </rPh>
    <rPh sb="7" eb="9">
      <t>イジョウ</t>
    </rPh>
    <rPh sb="11" eb="12">
      <t>マン</t>
    </rPh>
    <rPh sb="13" eb="15">
      <t>ミマン</t>
    </rPh>
    <phoneticPr fontId="1"/>
  </si>
  <si>
    <t>（ｄ）が１０万㎡以上</t>
    <rPh sb="6" eb="7">
      <t>マン</t>
    </rPh>
    <rPh sb="8" eb="10">
      <t>イジョウ</t>
    </rPh>
    <phoneticPr fontId="1"/>
  </si>
  <si>
    <t>建物すべてが、その用途とした場合の最低必要面積</t>
    <rPh sb="0" eb="2">
      <t>タテモノ</t>
    </rPh>
    <rPh sb="9" eb="11">
      <t>ヨウト</t>
    </rPh>
    <rPh sb="14" eb="16">
      <t>バアイ</t>
    </rPh>
    <rPh sb="17" eb="19">
      <t>サイテイ</t>
    </rPh>
    <rPh sb="19" eb="21">
      <t>ヒツヨウ</t>
    </rPh>
    <rPh sb="21" eb="23">
      <t>メンセキ</t>
    </rPh>
    <phoneticPr fontId="1"/>
  </si>
  <si>
    <t>１棟に占める割合</t>
    <rPh sb="1" eb="2">
      <t>トウ</t>
    </rPh>
    <rPh sb="3" eb="4">
      <t>シ</t>
    </rPh>
    <rPh sb="6" eb="8">
      <t>ワリアイ</t>
    </rPh>
    <phoneticPr fontId="1"/>
  </si>
  <si>
    <t>（※４㎡未満は４㎡）</t>
    <rPh sb="4" eb="6">
      <t>ミマン</t>
    </rPh>
    <phoneticPr fontId="1"/>
  </si>
  <si>
    <t>㎡以上</t>
    <rPh sb="1" eb="3">
      <t>イジョウ</t>
    </rPh>
    <phoneticPr fontId="1"/>
  </si>
  <si>
    <t>最低必要面積</t>
    <rPh sb="0" eb="2">
      <t>サイテイ</t>
    </rPh>
    <rPh sb="2" eb="4">
      <t>ヒツヨウ</t>
    </rPh>
    <rPh sb="4" eb="6">
      <t>メンセキ</t>
    </rPh>
    <phoneticPr fontId="1"/>
  </si>
  <si>
    <t>｛（Ⅱ）＊（Ⅲ）｝</t>
    <phoneticPr fontId="1"/>
  </si>
  <si>
    <t>（Ⅰ）欄は小数点第３位を四捨五入</t>
    <rPh sb="3" eb="4">
      <t>ラン</t>
    </rPh>
    <rPh sb="5" eb="8">
      <t>ショウスウテン</t>
    </rPh>
    <rPh sb="8" eb="9">
      <t>ダイ</t>
    </rPh>
    <rPh sb="10" eb="11">
      <t>イ</t>
    </rPh>
    <rPh sb="12" eb="16">
      <t>シシャゴニュウ</t>
    </rPh>
    <phoneticPr fontId="1"/>
  </si>
  <si>
    <t>（Ⅱ）欄は小数点第３位を四捨五入</t>
    <rPh sb="3" eb="4">
      <t>ラン</t>
    </rPh>
    <rPh sb="5" eb="8">
      <t>ショウスウテン</t>
    </rPh>
    <rPh sb="8" eb="9">
      <t>ダイ</t>
    </rPh>
    <rPh sb="10" eb="11">
      <t>イ</t>
    </rPh>
    <rPh sb="12" eb="16">
      <t>シシャゴニュウ</t>
    </rPh>
    <phoneticPr fontId="1"/>
  </si>
  <si>
    <t>（Ⅳ）欄は小数点第２位を四捨五入</t>
    <rPh sb="3" eb="4">
      <t>ラン</t>
    </rPh>
    <rPh sb="5" eb="8">
      <t>ショウスウテン</t>
    </rPh>
    <rPh sb="8" eb="9">
      <t>ダイ</t>
    </rPh>
    <rPh sb="10" eb="11">
      <t>イ</t>
    </rPh>
    <rPh sb="12" eb="16">
      <t>シシャゴニュウ</t>
    </rPh>
    <phoneticPr fontId="1"/>
  </si>
  <si>
    <t>（Ｉ）</t>
    <phoneticPr fontId="1"/>
  </si>
  <si>
    <t>（Ⅱ）</t>
    <phoneticPr fontId="1"/>
  </si>
  <si>
    <t>（Ⅲ）</t>
    <phoneticPr fontId="1"/>
  </si>
  <si>
    <t>（Ⅳ）</t>
    <phoneticPr fontId="1"/>
  </si>
  <si>
    <t>(a)</t>
    <phoneticPr fontId="1"/>
  </si>
  <si>
    <t>(b)</t>
    <phoneticPr fontId="1"/>
  </si>
  <si>
    <t>(c)/(d)</t>
    <phoneticPr fontId="1"/>
  </si>
  <si>
    <t>(  a  )</t>
    <phoneticPr fontId="1"/>
  </si>
  <si>
    <t>㎡</t>
    <phoneticPr fontId="1"/>
  </si>
  <si>
    <t>＋</t>
    <phoneticPr fontId="1"/>
  </si>
  <si>
    <t>（ｄ</t>
    <phoneticPr fontId="1"/>
  </si>
  <si>
    <t>）</t>
    <phoneticPr fontId="1"/>
  </si>
  <si>
    <t>＊</t>
    <phoneticPr fontId="1"/>
  </si>
  <si>
    <t>d</t>
    <phoneticPr fontId="1"/>
  </si>
  <si>
    <t>２６㎡</t>
    <phoneticPr fontId="1"/>
  </si>
  <si>
    <t>=</t>
    <phoneticPr fontId="1"/>
  </si>
  <si>
    <t>（a）</t>
    <phoneticPr fontId="1"/>
  </si>
  <si>
    <t>(  b  )</t>
    <phoneticPr fontId="1"/>
  </si>
  <si>
    <t>ホ　テ　ル</t>
    <phoneticPr fontId="1"/>
  </si>
  <si>
    <t>㎡</t>
    <phoneticPr fontId="1"/>
  </si>
  <si>
    <t>＋</t>
    <phoneticPr fontId="1"/>
  </si>
  <si>
    <t>（ｄ</t>
    <phoneticPr fontId="1"/>
  </si>
  <si>
    <t>＊</t>
    <phoneticPr fontId="1"/>
  </si>
  <si>
    <t>(  d  )</t>
    <phoneticPr fontId="1"/>
  </si>
  <si>
    <t>４０㎡</t>
    <phoneticPr fontId="1"/>
  </si>
  <si>
    <t>=</t>
    <phoneticPr fontId="1"/>
  </si>
  <si>
    <t>（ｂ）</t>
    <phoneticPr fontId="1"/>
  </si>
  <si>
    <t>(  c  )</t>
    <phoneticPr fontId="1"/>
  </si>
  <si>
    <t>㎡</t>
    <phoneticPr fontId="1"/>
  </si>
  <si>
    <t>＋</t>
    <phoneticPr fontId="1"/>
  </si>
  <si>
    <t>（ｄ</t>
    <phoneticPr fontId="1"/>
  </si>
  <si>
    <t>）</t>
    <phoneticPr fontId="1"/>
  </si>
  <si>
    <t>＊</t>
    <phoneticPr fontId="1"/>
  </si>
  <si>
    <t>(  d  )</t>
    <phoneticPr fontId="1"/>
  </si>
  <si>
    <t>１６㎡</t>
    <phoneticPr fontId="1"/>
  </si>
  <si>
    <t>(c)</t>
    <phoneticPr fontId="1"/>
  </si>
  <si>
    <t>（ｄ）</t>
    <phoneticPr fontId="1"/>
  </si>
  <si>
    <t>Ⅱを手入力</t>
    <rPh sb="2" eb="3">
      <t>テ</t>
    </rPh>
    <rPh sb="3" eb="5">
      <t>ニュウリョク</t>
    </rPh>
    <phoneticPr fontId="1"/>
  </si>
  <si>
    <t>小　　　　計</t>
    <rPh sb="0" eb="1">
      <t>ショウ</t>
    </rPh>
    <rPh sb="5" eb="6">
      <t>ケイ</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</si>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</sst>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76" formatCode="#,##0_ "/>
    <numFmt numFmtId="177" formatCode="#,##0.000_ "/>
    <numFmt numFmtId="178" formatCode="#,##0.0_ "/>
    <numFmt numFmtId="179" formatCode="#,##0.00_ "/>
    <numFmt numFmtId="180" formatCode="0_);[Red]\(0\)"/>
    <numFmt numFmtId="181" formatCode="0.000_ "/>
    <numFmt numFmtId="182" formatCode="0.00_ "/>
    <numFmt numFmtId="183" formatCode="0.0_);[Red]\(0.0\)"/>
    <numFmt numFmtId="184" formatCode="0.00;[Red]0.00"/>
    <numFmt numFmtId="185" formatCode="0_ "/>
    <numFmt numFmtId="186" formatCode="0.0000_ "/>
    <numFmt numFmtId="187" formatCode="0.0"/>
  </numFmts>
  <fonts count="32">
    <font>
      <sz val="11"/>
      <name val="ＭＳ Ｐゴシック"/>
      <family val="3"/>
      <charset val="128"/>
    </font>
    <font>
      <sz val="6"/>
      <name val="ＭＳ Ｐゴシック"/>
      <family val="3"/>
      <charset val="128"/>
    </font>
    <font>
      <b/>
      <sz val="12"/>
      <color indexed="63"/>
      <name val="ＭＳ ゴシック"/>
      <family val="3"/>
      <charset val="128"/>
    </font>
    <font>
      <sz val="10"/>
      <color indexed="63"/>
      <name val="ＭＳ ゴシック"/>
      <family val="3"/>
      <charset val="128"/>
    </font>
    <font>
      <sz val="9"/>
      <color indexed="63"/>
      <name val="ＭＳ ゴシック"/>
      <family val="3"/>
      <charset val="128"/>
    </font>
    <font>
      <sz val="9"/>
      <color indexed="63"/>
      <name val="ＭＳ Ｐゴシック"/>
      <family val="3"/>
      <charset val="128"/>
    </font>
    <font>
      <sz val="8"/>
      <color indexed="63"/>
      <name val="ＭＳ ゴシック"/>
      <family val="3"/>
      <charset val="128"/>
    </font>
    <font>
      <b/>
      <sz val="9"/>
      <color indexed="63"/>
      <name val="ＭＳ ゴシック"/>
      <family val="3"/>
      <charset val="128"/>
    </font>
    <font>
      <b/>
      <sz val="10"/>
      <color indexed="63"/>
      <name val="ＭＳ ゴシック"/>
      <family val="3"/>
      <charset val="128"/>
    </font>
    <font>
      <sz val="12"/>
      <color indexed="63"/>
      <name val="HG丸ｺﾞｼｯｸM-PRO"/>
      <family val="3"/>
      <charset val="128"/>
    </font>
    <font>
      <sz val="11"/>
      <color indexed="63"/>
      <name val="ＭＳ Ｐゴシック"/>
      <family val="3"/>
      <charset val="128"/>
    </font>
    <font>
      <sz val="11"/>
      <color indexed="63"/>
      <name val="ＭＳ ゴシック"/>
      <family val="3"/>
      <charset val="128"/>
    </font>
    <font>
      <sz val="11"/>
      <name val="ＭＳ Ｐゴシック"/>
      <family val="3"/>
      <charset val="128"/>
    </font>
    <font>
      <sz val="10"/>
      <color indexed="8"/>
      <name val="ＭＳ ゴシック"/>
      <family val="3"/>
      <charset val="128"/>
    </font>
    <font>
      <sz val="16"/>
      <color indexed="63"/>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5" tint="0.59981078524124887"/>
        <bgColor indexed="64"/>
      </patternFill>
    </fill>
    <fill>
      <patternFill patternType="solid">
        <fgColor theme="6" tint="0.59981078524124887"/>
        <bgColor indexed="64"/>
      </patternFill>
    </fill>
    <fill>
      <patternFill patternType="solid">
        <fgColor theme="7" tint="0.59981078524124887"/>
        <bgColor indexed="64"/>
      </patternFill>
    </fill>
    <fill>
      <patternFill patternType="solid">
        <fgColor theme="8" tint="0.59981078524124887"/>
        <bgColor indexed="64"/>
      </patternFill>
    </fill>
    <fill>
      <patternFill patternType="solid">
        <fgColor theme="9" tint="0.599810785241248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2">
    <border>
      <left/>
      <right/>
      <top/>
      <bottom/>
      <diagonal/>
    </border>
    <border>
      <left/>
      <right/>
      <top/>
      <bottom style="medium">
        <color indexed="64"/>
      </bottom>
      <diagonal/>
    </border>
    <border>
      <left/>
      <right/>
      <top style="medium">
        <color indexed="64"/>
      </top>
      <bottom style="medium">
        <color indexed="64"/>
      </bottom>
      <diagonal/>
    </border>
    <border>
      <left/>
      <right/>
      <top style="double">
        <color indexed="64"/>
      </top>
      <bottom/>
      <diagonal/>
    </border>
    <border>
      <left/>
      <right/>
      <top/>
      <bottom style="double">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right style="medium">
        <color indexed="64"/>
      </right>
      <top style="dashed">
        <color indexed="64"/>
      </top>
      <bottom style="thin">
        <color indexed="64"/>
      </bottom>
      <diagonal/>
    </border>
    <border>
      <left style="medium">
        <color indexed="64"/>
      </left>
      <right style="medium">
        <color indexed="64"/>
      </right>
      <top style="dashed">
        <color indexed="64"/>
      </top>
      <bottom style="dashed">
        <color indexed="64"/>
      </bottom>
      <diagonal/>
    </border>
    <border>
      <left style="medium">
        <color indexed="64"/>
      </left>
      <right/>
      <top style="dashed">
        <color indexed="64"/>
      </top>
      <bottom style="dashed">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dashed">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top style="dashed">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dashed">
        <color indexed="64"/>
      </top>
      <bottom style="dashed">
        <color indexed="64"/>
      </bottom>
      <diagonal/>
    </border>
    <border>
      <left/>
      <right style="medium">
        <color indexed="64"/>
      </right>
      <top style="thin">
        <color indexed="64"/>
      </top>
      <bottom style="medium">
        <color indexed="64"/>
      </bottom>
      <diagonal/>
    </border>
    <border>
      <left style="medium">
        <color indexed="64"/>
      </left>
      <right style="medium">
        <color indexed="64"/>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indexed="64"/>
      </top>
      <bottom/>
      <diagonal/>
    </border>
    <border>
      <left/>
      <right style="medium">
        <color indexed="64"/>
      </right>
      <top style="double">
        <color indexed="64"/>
      </top>
      <bottom/>
      <diagonal/>
    </border>
    <border>
      <left/>
      <right/>
      <top style="thin">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medium">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2">
    <xf numFmtId="0" fontId="0" fillId="0" borderId="0"/>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7" fillId="0" borderId="0" applyNumberFormat="0" applyFill="0" applyBorder="0" applyAlignment="0" applyProtection="0">
      <alignment vertical="center"/>
    </xf>
    <xf numFmtId="0" fontId="18" fillId="28" borderId="43" applyNumberFormat="0" applyAlignment="0" applyProtection="0">
      <alignment vertical="center"/>
    </xf>
    <xf numFmtId="0" fontId="19" fillId="29" borderId="0" applyNumberFormat="0" applyBorder="0" applyAlignment="0" applyProtection="0">
      <alignment vertical="center"/>
    </xf>
    <xf numFmtId="0" fontId="12" fillId="2" borderId="44" applyNumberFormat="0" applyFont="0" applyAlignment="0" applyProtection="0">
      <alignment vertical="center"/>
    </xf>
    <xf numFmtId="0" fontId="20" fillId="0" borderId="45" applyNumberFormat="0" applyFill="0" applyAlignment="0" applyProtection="0">
      <alignment vertical="center"/>
    </xf>
    <xf numFmtId="0" fontId="21" fillId="30" borderId="0" applyNumberFormat="0" applyBorder="0" applyAlignment="0" applyProtection="0">
      <alignment vertical="center"/>
    </xf>
    <xf numFmtId="0" fontId="22" fillId="31" borderId="46" applyNumberFormat="0" applyAlignment="0" applyProtection="0">
      <alignment vertical="center"/>
    </xf>
    <xf numFmtId="0" fontId="23" fillId="0" borderId="0" applyNumberFormat="0" applyFill="0" applyBorder="0" applyAlignment="0" applyProtection="0">
      <alignment vertical="center"/>
    </xf>
    <xf numFmtId="0" fontId="24" fillId="0" borderId="47" applyNumberFormat="0" applyFill="0" applyAlignment="0" applyProtection="0">
      <alignment vertical="center"/>
    </xf>
    <xf numFmtId="0" fontId="25" fillId="0" borderId="48" applyNumberFormat="0" applyFill="0" applyAlignment="0" applyProtection="0">
      <alignment vertical="center"/>
    </xf>
    <xf numFmtId="0" fontId="26" fillId="0" borderId="49" applyNumberFormat="0" applyFill="0" applyAlignment="0" applyProtection="0">
      <alignment vertical="center"/>
    </xf>
    <xf numFmtId="0" fontId="26" fillId="0" borderId="0" applyNumberFormat="0" applyFill="0" applyBorder="0" applyAlignment="0" applyProtection="0">
      <alignment vertical="center"/>
    </xf>
    <xf numFmtId="0" fontId="27" fillId="0" borderId="50" applyNumberFormat="0" applyFill="0" applyAlignment="0" applyProtection="0">
      <alignment vertical="center"/>
    </xf>
    <xf numFmtId="0" fontId="28" fillId="31" borderId="51" applyNumberFormat="0" applyAlignment="0" applyProtection="0">
      <alignment vertical="center"/>
    </xf>
    <xf numFmtId="0" fontId="29" fillId="0" borderId="0" applyNumberFormat="0" applyFill="0" applyBorder="0" applyAlignment="0" applyProtection="0">
      <alignment vertical="center"/>
    </xf>
    <xf numFmtId="0" fontId="30" fillId="3" borderId="46" applyNumberFormat="0" applyAlignment="0" applyProtection="0">
      <alignment vertical="center"/>
    </xf>
    <xf numFmtId="0" fontId="31" fillId="32" borderId="0" applyNumberFormat="0" applyBorder="0" applyAlignment="0" applyProtection="0">
      <alignment vertical="center"/>
    </xf>
  </cellStyleXfs>
  <cellXfs count="223">
    <xf numFmtId="0" fontId="0" fillId="0" borderId="0" xfId="0" applyAlignment="1"/>
    <xf numFmtId="0" fontId="2" fillId="0" borderId="0" xfId="0" applyFont="1" applyFill="1" applyAlignment="1"/>
    <xf numFmtId="0" fontId="3" fillId="0" borderId="0" xfId="0" applyFont="1" applyFill="1" applyAlignment="1"/>
    <xf numFmtId="0" fontId="4" fillId="0" borderId="0" xfId="0" applyFont="1" applyFill="1" applyBorder="1" applyAlignment="1"/>
    <xf numFmtId="0" fontId="4" fillId="0" borderId="0" xfId="0" applyFont="1" applyFill="1" applyBorder="1" applyAlignment="1">
      <alignment horizontal="left"/>
    </xf>
    <xf numFmtId="0" fontId="4" fillId="0" borderId="0" xfId="0" applyFont="1" applyFill="1" applyBorder="1" applyAlignment="1">
      <alignment horizontal="center"/>
    </xf>
    <xf numFmtId="0" fontId="3" fillId="0" borderId="0" xfId="0" applyFont="1" applyFill="1" applyBorder="1" applyAlignment="1">
      <alignment vertical="center"/>
    </xf>
    <xf numFmtId="0" fontId="3" fillId="0" borderId="2" xfId="0" applyFont="1" applyFill="1" applyBorder="1" applyAlignment="1"/>
    <xf numFmtId="0" fontId="3" fillId="0" borderId="3" xfId="0" applyFont="1" applyFill="1" applyBorder="1" applyAlignment="1"/>
    <xf numFmtId="49" fontId="3" fillId="0" borderId="0" xfId="0" applyNumberFormat="1" applyFont="1" applyFill="1" applyAlignment="1">
      <alignment horizontal="right"/>
    </xf>
    <xf numFmtId="0" fontId="3" fillId="0" borderId="0" xfId="0" applyFont="1" applyFill="1" applyAlignment="1">
      <alignment horizontal="right"/>
    </xf>
    <xf numFmtId="0" fontId="3" fillId="0" borderId="4" xfId="0" applyFont="1" applyFill="1" applyBorder="1" applyAlignment="1"/>
    <xf numFmtId="183" fontId="4" fillId="0" borderId="0" xfId="0" applyNumberFormat="1" applyFont="1" applyFill="1" applyAlignment="1"/>
    <xf numFmtId="183" fontId="3" fillId="0" borderId="0" xfId="0" applyNumberFormat="1" applyFont="1" applyFill="1" applyAlignment="1"/>
    <xf numFmtId="183" fontId="3" fillId="0" borderId="0" xfId="0" applyNumberFormat="1" applyFont="1" applyFill="1" applyBorder="1" applyAlignment="1"/>
    <xf numFmtId="183" fontId="3" fillId="0" borderId="3" xfId="0" applyNumberFormat="1" applyFont="1" applyFill="1" applyBorder="1" applyAlignment="1"/>
    <xf numFmtId="0" fontId="4" fillId="0" borderId="7" xfId="0" applyFont="1" applyFill="1" applyBorder="1" applyAlignment="1">
      <alignment horizontal="center" vertical="center"/>
    </xf>
    <xf numFmtId="183" fontId="8" fillId="0" borderId="0" xfId="0" applyNumberFormat="1" applyFont="1" applyFill="1" applyAlignment="1"/>
    <xf numFmtId="0" fontId="4" fillId="0" borderId="8" xfId="0" applyFont="1" applyFill="1" applyBorder="1" applyAlignment="1">
      <alignment vertical="center"/>
    </xf>
    <xf numFmtId="0" fontId="4" fillId="0" borderId="9" xfId="0" applyFont="1" applyFill="1" applyBorder="1" applyAlignment="1">
      <alignment vertical="center"/>
    </xf>
    <xf numFmtId="0" fontId="4" fillId="0" borderId="10" xfId="0" applyFont="1" applyFill="1" applyBorder="1" applyAlignment="1">
      <alignment vertical="center"/>
    </xf>
    <xf numFmtId="0" fontId="4" fillId="0" borderId="11" xfId="0" applyFont="1" applyFill="1" applyBorder="1" applyAlignment="1">
      <alignment vertical="center"/>
    </xf>
    <xf numFmtId="185" fontId="4" fillId="0" borderId="8" xfId="0" applyNumberFormat="1" applyFont="1" applyFill="1" applyBorder="1" applyAlignment="1">
      <alignment vertical="center"/>
    </xf>
    <xf numFmtId="185" fontId="4" fillId="0" borderId="12" xfId="0" applyNumberFormat="1" applyFont="1" applyFill="1" applyBorder="1" applyAlignment="1">
      <alignment vertical="center"/>
    </xf>
    <xf numFmtId="185" fontId="4" fillId="0" borderId="10" xfId="0" applyNumberFormat="1" applyFont="1" applyFill="1" applyBorder="1" applyAlignment="1">
      <alignment vertical="center"/>
    </xf>
    <xf numFmtId="185" fontId="4" fillId="0" borderId="0" xfId="0" applyNumberFormat="1" applyFont="1" applyFill="1" applyBorder="1" applyAlignment="1">
      <alignment vertical="center"/>
    </xf>
    <xf numFmtId="0" fontId="4" fillId="0" borderId="13" xfId="0" applyFont="1" applyFill="1" applyBorder="1" applyAlignment="1"/>
    <xf numFmtId="0" fontId="3" fillId="0" borderId="0" xfId="0" applyFont="1" applyFill="1" applyBorder="1" applyAlignment="1">
      <alignment horizontal="left"/>
    </xf>
    <xf numFmtId="0" fontId="4" fillId="0" borderId="14" xfId="0" applyFont="1" applyFill="1" applyBorder="1" applyAlignment="1">
      <alignment horizontal="center" vertical="center"/>
    </xf>
    <xf numFmtId="0" fontId="4" fillId="0" borderId="15" xfId="0" applyFont="1" applyFill="1" applyBorder="1" applyAlignment="1">
      <alignment vertical="center"/>
    </xf>
    <xf numFmtId="0" fontId="4" fillId="0" borderId="16" xfId="0" applyFont="1" applyFill="1" applyBorder="1" applyAlignment="1">
      <alignment horizontal="center" vertical="center"/>
    </xf>
    <xf numFmtId="0" fontId="4" fillId="0" borderId="17" xfId="0" applyFont="1" applyFill="1" applyBorder="1" applyAlignment="1"/>
    <xf numFmtId="0" fontId="4" fillId="0" borderId="18" xfId="0" applyFont="1" applyFill="1" applyBorder="1" applyAlignment="1">
      <alignment horizontal="center" vertical="center"/>
    </xf>
    <xf numFmtId="0" fontId="5" fillId="0" borderId="8" xfId="0" applyFont="1" applyFill="1" applyBorder="1" applyAlignment="1">
      <alignment vertical="center"/>
    </xf>
    <xf numFmtId="0" fontId="5" fillId="0" borderId="10" xfId="0" applyFont="1" applyFill="1" applyBorder="1" applyAlignment="1">
      <alignment vertical="center"/>
    </xf>
    <xf numFmtId="0" fontId="5" fillId="0" borderId="10" xfId="0" applyFont="1" applyFill="1" applyBorder="1" applyAlignment="1">
      <alignment horizontal="center" vertical="center"/>
    </xf>
    <xf numFmtId="178" fontId="8" fillId="0" borderId="12" xfId="0" applyNumberFormat="1" applyFont="1" applyFill="1" applyBorder="1" applyAlignment="1"/>
    <xf numFmtId="178" fontId="3" fillId="0" borderId="12" xfId="0" applyNumberFormat="1" applyFont="1" applyFill="1" applyBorder="1" applyAlignment="1"/>
    <xf numFmtId="0" fontId="3" fillId="0" borderId="9" xfId="0" applyFont="1" applyFill="1" applyBorder="1" applyAlignment="1"/>
    <xf numFmtId="178" fontId="8" fillId="0" borderId="0" xfId="0" applyNumberFormat="1" applyFont="1" applyFill="1" applyBorder="1" applyAlignment="1"/>
    <xf numFmtId="176" fontId="3" fillId="0" borderId="0" xfId="0" applyNumberFormat="1" applyFont="1" applyFill="1" applyBorder="1" applyAlignment="1"/>
    <xf numFmtId="178" fontId="3" fillId="0" borderId="0" xfId="0" applyNumberFormat="1" applyFont="1" applyFill="1" applyBorder="1" applyAlignment="1"/>
    <xf numFmtId="0" fontId="3" fillId="0" borderId="0" xfId="0" applyFont="1" applyFill="1" applyBorder="1" applyAlignment="1"/>
    <xf numFmtId="56" fontId="3" fillId="0" borderId="0" xfId="0" applyNumberFormat="1" applyFont="1" applyFill="1" applyBorder="1" applyAlignment="1"/>
    <xf numFmtId="179" fontId="8" fillId="0" borderId="0" xfId="0" applyNumberFormat="1" applyFont="1" applyFill="1" applyBorder="1" applyAlignment="1"/>
    <xf numFmtId="180" fontId="8" fillId="0" borderId="0" xfId="0" applyNumberFormat="1" applyFont="1" applyFill="1" applyBorder="1" applyAlignment="1"/>
    <xf numFmtId="0" fontId="8" fillId="0" borderId="0" xfId="0" applyFont="1" applyFill="1" applyBorder="1" applyAlignment="1">
      <alignment horizontal="left"/>
    </xf>
    <xf numFmtId="0" fontId="3" fillId="0" borderId="19" xfId="0" applyFont="1" applyFill="1" applyBorder="1" applyAlignment="1"/>
    <xf numFmtId="0" fontId="3" fillId="0" borderId="19" xfId="0" applyFont="1" applyFill="1" applyBorder="1" applyAlignment="1">
      <alignment vertical="center"/>
    </xf>
    <xf numFmtId="176" fontId="3" fillId="0" borderId="20" xfId="0" applyNumberFormat="1" applyFont="1" applyFill="1" applyBorder="1" applyAlignment="1"/>
    <xf numFmtId="49" fontId="14" fillId="0" borderId="0" xfId="0" applyNumberFormat="1" applyFont="1" applyFill="1" applyBorder="1" applyAlignment="1">
      <alignment horizontal="right"/>
    </xf>
    <xf numFmtId="176" fontId="3" fillId="0" borderId="21" xfId="0" applyNumberFormat="1" applyFont="1" applyFill="1" applyBorder="1" applyAlignment="1"/>
    <xf numFmtId="0" fontId="4" fillId="0" borderId="12" xfId="0" applyFont="1" applyFill="1" applyBorder="1" applyAlignment="1"/>
    <xf numFmtId="0" fontId="4" fillId="0" borderId="22" xfId="0" applyFont="1" applyFill="1" applyBorder="1" applyAlignment="1"/>
    <xf numFmtId="0" fontId="4" fillId="0" borderId="1" xfId="0" applyFont="1" applyFill="1" applyBorder="1" applyAlignment="1"/>
    <xf numFmtId="0" fontId="4" fillId="0" borderId="8" xfId="0" applyFont="1" applyFill="1" applyBorder="1" applyAlignment="1"/>
    <xf numFmtId="0" fontId="4" fillId="0" borderId="10" xfId="0" applyFont="1" applyFill="1" applyBorder="1" applyAlignment="1"/>
    <xf numFmtId="0" fontId="4" fillId="0" borderId="12" xfId="0" applyFont="1" applyFill="1" applyBorder="1" applyAlignment="1">
      <alignment horizontal="center" vertical="center"/>
    </xf>
    <xf numFmtId="0" fontId="4" fillId="0" borderId="23" xfId="0" applyFont="1" applyFill="1" applyBorder="1" applyAlignment="1">
      <alignment horizontal="left" vertical="center"/>
    </xf>
    <xf numFmtId="0" fontId="4" fillId="0" borderId="11" xfId="0" applyFont="1" applyFill="1" applyBorder="1" applyAlignment="1"/>
    <xf numFmtId="0" fontId="4" fillId="0" borderId="24" xfId="0" applyFont="1" applyFill="1" applyBorder="1" applyAlignment="1">
      <alignment vertical="center"/>
    </xf>
    <xf numFmtId="0" fontId="4" fillId="0" borderId="25" xfId="0" applyFont="1" applyFill="1" applyBorder="1" applyAlignment="1">
      <alignment vertical="center"/>
    </xf>
    <xf numFmtId="0" fontId="3" fillId="0" borderId="11" xfId="0" applyFont="1" applyFill="1" applyBorder="1" applyAlignment="1"/>
    <xf numFmtId="0" fontId="4" fillId="0" borderId="26" xfId="0" applyFont="1" applyFill="1" applyBorder="1" applyAlignment="1">
      <alignment horizontal="center" vertical="center"/>
    </xf>
    <xf numFmtId="0" fontId="4" fillId="0" borderId="27" xfId="0" applyFont="1" applyFill="1" applyBorder="1" applyAlignment="1"/>
    <xf numFmtId="0" fontId="4" fillId="0" borderId="28" xfId="0" applyFont="1" applyFill="1" applyBorder="1" applyAlignment="1"/>
    <xf numFmtId="176" fontId="3" fillId="0" borderId="0" xfId="0" applyNumberFormat="1" applyFont="1" applyFill="1" applyBorder="1" applyAlignment="1">
      <alignment horizontal="right"/>
    </xf>
    <xf numFmtId="0" fontId="3" fillId="0" borderId="8" xfId="0" applyFont="1" applyFill="1" applyBorder="1" applyAlignment="1"/>
    <xf numFmtId="0" fontId="3" fillId="0" borderId="29" xfId="0" applyFont="1" applyFill="1" applyBorder="1" applyAlignment="1"/>
    <xf numFmtId="56" fontId="3" fillId="0" borderId="1" xfId="0" applyNumberFormat="1" applyFont="1" applyFill="1" applyBorder="1" applyAlignment="1"/>
    <xf numFmtId="178" fontId="8" fillId="0" borderId="1" xfId="0" applyNumberFormat="1" applyFont="1" applyFill="1" applyBorder="1" applyAlignment="1"/>
    <xf numFmtId="0" fontId="3" fillId="0" borderId="17" xfId="0" applyFont="1" applyFill="1" applyBorder="1" applyAlignment="1"/>
    <xf numFmtId="0" fontId="9" fillId="0" borderId="0" xfId="0" applyFont="1" applyFill="1" applyBorder="1" applyAlignment="1">
      <alignment horizontal="center" textRotation="180"/>
    </xf>
    <xf numFmtId="0" fontId="3" fillId="0" borderId="5" xfId="0" applyFont="1" applyFill="1" applyBorder="1" applyAlignment="1"/>
    <xf numFmtId="185" fontId="5" fillId="0" borderId="30" xfId="0" applyNumberFormat="1" applyFont="1" applyFill="1" applyBorder="1" applyAlignment="1">
      <alignment vertical="center"/>
    </xf>
    <xf numFmtId="185" fontId="5" fillId="0" borderId="2" xfId="0" applyNumberFormat="1" applyFont="1" applyFill="1" applyBorder="1" applyAlignment="1">
      <alignment vertical="center"/>
    </xf>
    <xf numFmtId="185" fontId="5" fillId="0" borderId="31" xfId="0" applyNumberFormat="1" applyFont="1" applyFill="1" applyBorder="1" applyAlignment="1">
      <alignment vertical="center"/>
    </xf>
    <xf numFmtId="0" fontId="11" fillId="0" borderId="12" xfId="0" applyFont="1" applyFill="1" applyBorder="1" applyAlignment="1">
      <alignment vertical="center"/>
    </xf>
    <xf numFmtId="0" fontId="11" fillId="0" borderId="0" xfId="0" applyFont="1" applyFill="1" applyBorder="1" applyAlignment="1"/>
    <xf numFmtId="0" fontId="10" fillId="0" borderId="0" xfId="0" applyFont="1" applyFill="1" applyBorder="1" applyAlignment="1">
      <alignment vertical="center"/>
    </xf>
    <xf numFmtId="1" fontId="3" fillId="0" borderId="12" xfId="0" applyNumberFormat="1" applyFont="1" applyFill="1" applyBorder="1" applyAlignment="1"/>
    <xf numFmtId="1" fontId="3" fillId="0" borderId="0" xfId="0" applyNumberFormat="1" applyFont="1" applyFill="1" applyBorder="1" applyAlignment="1"/>
    <xf numFmtId="1" fontId="13" fillId="0" borderId="0" xfId="0" quotePrefix="1" applyNumberFormat="1" applyFont="1" applyFill="1" applyBorder="1" applyAlignment="1" applyProtection="1"/>
    <xf numFmtId="0" fontId="3" fillId="0" borderId="12" xfId="0" applyFont="1" applyFill="1" applyBorder="1" applyAlignment="1">
      <alignment horizontal="center" vertical="center"/>
    </xf>
    <xf numFmtId="1" fontId="3" fillId="0" borderId="9" xfId="0" applyNumberFormat="1" applyFont="1" applyFill="1" applyBorder="1" applyAlignment="1"/>
    <xf numFmtId="1" fontId="3" fillId="0" borderId="11" xfId="0" applyNumberFormat="1" applyFont="1" applyFill="1" applyBorder="1" applyAlignment="1"/>
    <xf numFmtId="1" fontId="3" fillId="0" borderId="11" xfId="0" applyNumberFormat="1" applyFont="1" applyFill="1" applyBorder="1" applyAlignment="1">
      <alignment horizontal="center"/>
    </xf>
    <xf numFmtId="0" fontId="3" fillId="0" borderId="11" xfId="0" applyFont="1" applyFill="1" applyBorder="1" applyAlignment="1">
      <alignment horizontal="left"/>
    </xf>
    <xf numFmtId="0" fontId="3" fillId="0" borderId="11" xfId="0" applyFont="1" applyFill="1" applyBorder="1" applyAlignment="1">
      <alignment vertical="top"/>
    </xf>
    <xf numFmtId="1" fontId="13" fillId="0" borderId="11" xfId="0" quotePrefix="1" applyNumberFormat="1" applyFont="1" applyFill="1" applyBorder="1" applyAlignment="1" applyProtection="1"/>
    <xf numFmtId="0" fontId="3" fillId="0" borderId="17" xfId="0" applyFont="1" applyFill="1" applyBorder="1" applyAlignment="1">
      <alignment horizontal="right"/>
    </xf>
    <xf numFmtId="0" fontId="3" fillId="0" borderId="12" xfId="0" applyFont="1" applyFill="1" applyBorder="1" applyAlignment="1"/>
    <xf numFmtId="0" fontId="11" fillId="0" borderId="2" xfId="0" applyFont="1" applyFill="1" applyBorder="1" applyAlignment="1">
      <alignment vertical="top"/>
    </xf>
    <xf numFmtId="0" fontId="11" fillId="0" borderId="31" xfId="0" applyFont="1" applyFill="1" applyBorder="1" applyAlignment="1">
      <alignment vertical="top"/>
    </xf>
    <xf numFmtId="0" fontId="8" fillId="0" borderId="11" xfId="0" applyFont="1" applyFill="1" applyBorder="1" applyAlignment="1">
      <alignment horizontal="right"/>
    </xf>
    <xf numFmtId="183" fontId="8" fillId="0" borderId="12" xfId="0" applyNumberFormat="1" applyFont="1" applyFill="1" applyBorder="1" applyAlignment="1"/>
    <xf numFmtId="0" fontId="3" fillId="0" borderId="12" xfId="0" applyFont="1" applyFill="1" applyBorder="1" applyAlignment="1">
      <alignment horizontal="left"/>
    </xf>
    <xf numFmtId="180" fontId="8" fillId="0" borderId="12" xfId="0" applyNumberFormat="1" applyFont="1" applyFill="1" applyBorder="1" applyAlignment="1"/>
    <xf numFmtId="0" fontId="3" fillId="0" borderId="12" xfId="0" applyFont="1" applyFill="1" applyBorder="1" applyAlignment="1">
      <alignment horizontal="left" vertical="top"/>
    </xf>
    <xf numFmtId="180" fontId="8" fillId="0" borderId="12" xfId="0" applyNumberFormat="1" applyFont="1" applyFill="1" applyBorder="1" applyAlignment="1">
      <alignment horizontal="left"/>
    </xf>
    <xf numFmtId="180" fontId="8" fillId="0" borderId="9" xfId="0" applyNumberFormat="1" applyFont="1" applyFill="1" applyBorder="1" applyAlignment="1">
      <alignment horizontal="left"/>
    </xf>
    <xf numFmtId="0" fontId="3" fillId="0" borderId="32" xfId="0" applyFont="1" applyFill="1" applyBorder="1" applyAlignment="1"/>
    <xf numFmtId="177" fontId="3" fillId="0" borderId="3" xfId="0" applyNumberFormat="1" applyFont="1" applyFill="1" applyBorder="1" applyAlignment="1"/>
    <xf numFmtId="0" fontId="3" fillId="0" borderId="33" xfId="0" applyFont="1" applyFill="1" applyBorder="1" applyAlignment="1"/>
    <xf numFmtId="3" fontId="8" fillId="0" borderId="3" xfId="0" applyNumberFormat="1" applyFont="1" applyFill="1" applyBorder="1" applyAlignment="1"/>
    <xf numFmtId="176" fontId="3" fillId="0" borderId="3" xfId="0" applyNumberFormat="1" applyFont="1" applyFill="1" applyBorder="1" applyAlignment="1"/>
    <xf numFmtId="0" fontId="3" fillId="0" borderId="3" xfId="0" applyFont="1" applyFill="1" applyBorder="1" applyAlignment="1">
      <alignment horizontal="right"/>
    </xf>
    <xf numFmtId="0" fontId="3" fillId="0" borderId="33" xfId="0" applyFont="1" applyFill="1" applyBorder="1" applyAlignment="1">
      <alignment horizontal="right"/>
    </xf>
    <xf numFmtId="183" fontId="3" fillId="0" borderId="1" xfId="0" applyNumberFormat="1" applyFont="1" applyFill="1" applyBorder="1" applyAlignment="1"/>
    <xf numFmtId="0" fontId="3" fillId="0" borderId="34" xfId="0" applyFont="1" applyFill="1" applyBorder="1" applyAlignment="1"/>
    <xf numFmtId="177" fontId="3" fillId="0" borderId="34" xfId="0" applyNumberFormat="1" applyFont="1" applyFill="1" applyBorder="1" applyAlignment="1"/>
    <xf numFmtId="3" fontId="8" fillId="0" borderId="34" xfId="0" applyNumberFormat="1" applyFont="1" applyFill="1" applyBorder="1" applyAlignment="1"/>
    <xf numFmtId="176" fontId="3" fillId="0" borderId="34" xfId="0" applyNumberFormat="1" applyFont="1" applyFill="1" applyBorder="1" applyAlignment="1"/>
    <xf numFmtId="0" fontId="10" fillId="0" borderId="2" xfId="0" applyFont="1" applyFill="1" applyBorder="1" applyAlignment="1">
      <alignment vertical="center"/>
    </xf>
    <xf numFmtId="0" fontId="10" fillId="0" borderId="31" xfId="0" applyFont="1" applyFill="1" applyBorder="1" applyAlignment="1">
      <alignment vertical="center"/>
    </xf>
    <xf numFmtId="0" fontId="3" fillId="0" borderId="8" xfId="0" applyFont="1" applyFill="1" applyBorder="1" applyAlignment="1">
      <alignment horizontal="center"/>
    </xf>
    <xf numFmtId="0" fontId="3" fillId="0" borderId="29" xfId="0" applyFont="1" applyFill="1" applyBorder="1" applyAlignment="1">
      <alignment horizontal="center"/>
    </xf>
    <xf numFmtId="0" fontId="3" fillId="0" borderId="1" xfId="0" applyFont="1" applyFill="1" applyBorder="1" applyAlignment="1"/>
    <xf numFmtId="0" fontId="3" fillId="0" borderId="29" xfId="0" applyFont="1" applyFill="1" applyBorder="1" applyAlignment="1">
      <alignment horizontal="left"/>
    </xf>
    <xf numFmtId="0" fontId="3" fillId="0" borderId="1" xfId="0" applyFont="1" applyFill="1" applyBorder="1" applyAlignment="1">
      <alignment horizontal="left"/>
    </xf>
    <xf numFmtId="49" fontId="3" fillId="0" borderId="1" xfId="0" applyNumberFormat="1" applyFont="1" applyFill="1" applyBorder="1" applyAlignment="1">
      <alignment horizontal="left"/>
    </xf>
    <xf numFmtId="49" fontId="8" fillId="0" borderId="1" xfId="0" applyNumberFormat="1" applyFont="1" applyFill="1" applyBorder="1" applyAlignment="1">
      <alignment horizontal="left"/>
    </xf>
    <xf numFmtId="0" fontId="3" fillId="0" borderId="17" xfId="0" applyFont="1" applyFill="1" applyBorder="1" applyAlignment="1">
      <alignment horizontal="left"/>
    </xf>
    <xf numFmtId="0" fontId="3" fillId="0" borderId="8" xfId="0" applyFont="1" applyFill="1" applyBorder="1" applyAlignment="1">
      <alignment horizontal="left"/>
    </xf>
    <xf numFmtId="49" fontId="3" fillId="0" borderId="12" xfId="0" applyNumberFormat="1" applyFont="1" applyFill="1" applyBorder="1" applyAlignment="1">
      <alignment horizontal="left"/>
    </xf>
    <xf numFmtId="0" fontId="8" fillId="0" borderId="9" xfId="0" applyFont="1" applyFill="1" applyBorder="1" applyAlignment="1">
      <alignment horizontal="left"/>
    </xf>
    <xf numFmtId="0" fontId="3" fillId="0" borderId="35" xfId="0" applyFont="1" applyFill="1" applyBorder="1" applyAlignment="1">
      <alignment horizontal="center" vertical="top"/>
    </xf>
    <xf numFmtId="0" fontId="3" fillId="0" borderId="36" xfId="0" applyFont="1" applyFill="1" applyBorder="1" applyAlignment="1"/>
    <xf numFmtId="0" fontId="3" fillId="0" borderId="10" xfId="0" applyFont="1" applyFill="1" applyBorder="1" applyAlignment="1">
      <alignment vertical="top"/>
    </xf>
    <xf numFmtId="0" fontId="8" fillId="0" borderId="11" xfId="0" applyFont="1" applyFill="1" applyBorder="1" applyAlignment="1">
      <alignment horizontal="left"/>
    </xf>
    <xf numFmtId="0" fontId="3" fillId="0" borderId="10" xfId="0" applyFont="1" applyFill="1" applyBorder="1" applyAlignment="1">
      <alignment horizontal="center" vertical="top"/>
    </xf>
    <xf numFmtId="0" fontId="3" fillId="0" borderId="10" xfId="0" applyFont="1" applyFill="1" applyBorder="1" applyAlignment="1"/>
    <xf numFmtId="0" fontId="3" fillId="0" borderId="3" xfId="0" applyFont="1" applyFill="1" applyBorder="1" applyAlignment="1">
      <alignment vertical="center"/>
    </xf>
    <xf numFmtId="0" fontId="3" fillId="0" borderId="33" xfId="0" applyFont="1" applyFill="1" applyBorder="1" applyAlignment="1">
      <alignment vertical="center"/>
    </xf>
    <xf numFmtId="0" fontId="3" fillId="0" borderId="1" xfId="0" applyFont="1" applyFill="1" applyBorder="1" applyAlignment="1">
      <alignment vertical="center"/>
    </xf>
    <xf numFmtId="0" fontId="3" fillId="0" borderId="17" xfId="0" applyFont="1" applyFill="1" applyBorder="1" applyAlignment="1">
      <alignment vertical="center"/>
    </xf>
    <xf numFmtId="0" fontId="3" fillId="0" borderId="34" xfId="0" applyFont="1" applyFill="1" applyBorder="1" applyAlignment="1">
      <alignment vertical="center"/>
    </xf>
    <xf numFmtId="0" fontId="11" fillId="0" borderId="9" xfId="0" applyFont="1" applyFill="1" applyBorder="1" applyAlignment="1">
      <alignment vertical="center"/>
    </xf>
    <xf numFmtId="0" fontId="10" fillId="0" borderId="17" xfId="0" applyFont="1" applyFill="1" applyBorder="1" applyAlignment="1">
      <alignment vertical="center"/>
    </xf>
    <xf numFmtId="0" fontId="4" fillId="0" borderId="1" xfId="0" applyFont="1" applyFill="1" applyBorder="1" applyAlignment="1">
      <alignment horizontal="left"/>
    </xf>
    <xf numFmtId="0" fontId="3" fillId="0" borderId="10" xfId="0" applyFont="1" applyFill="1" applyBorder="1" applyAlignment="1">
      <alignment horizontal="left"/>
    </xf>
    <xf numFmtId="0" fontId="3" fillId="0" borderId="35" xfId="0" applyFont="1" applyFill="1" applyBorder="1" applyAlignment="1"/>
    <xf numFmtId="0" fontId="4" fillId="0" borderId="4" xfId="0" applyFont="1" applyFill="1" applyBorder="1" applyAlignment="1"/>
    <xf numFmtId="0" fontId="3" fillId="0" borderId="32" xfId="0" applyFont="1" applyFill="1" applyBorder="1" applyAlignment="1">
      <alignment vertical="center"/>
    </xf>
    <xf numFmtId="176" fontId="2" fillId="0" borderId="3" xfId="0" applyNumberFormat="1" applyFont="1" applyFill="1" applyBorder="1" applyAlignment="1"/>
    <xf numFmtId="0" fontId="3" fillId="0" borderId="29" xfId="0" applyFont="1" applyFill="1" applyBorder="1" applyAlignment="1">
      <alignment vertical="center"/>
    </xf>
    <xf numFmtId="176" fontId="2" fillId="0" borderId="1" xfId="0" applyNumberFormat="1" applyFont="1" applyFill="1" applyBorder="1" applyAlignment="1">
      <alignment horizontal="right"/>
    </xf>
    <xf numFmtId="0" fontId="4" fillId="0" borderId="1" xfId="0" applyFont="1" applyFill="1" applyBorder="1" applyAlignment="1">
      <alignment horizontal="right" vertical="center"/>
    </xf>
    <xf numFmtId="0" fontId="10" fillId="0" borderId="1" xfId="0" applyFont="1" applyFill="1" applyBorder="1" applyAlignment="1">
      <alignment horizontal="right" vertical="center"/>
    </xf>
    <xf numFmtId="0" fontId="3" fillId="0" borderId="10" xfId="0" applyFont="1" applyFill="1" applyBorder="1" applyAlignment="1">
      <alignment horizontal="right"/>
    </xf>
    <xf numFmtId="0" fontId="4" fillId="0" borderId="37" xfId="0" applyFont="1" applyFill="1" applyBorder="1" applyAlignment="1">
      <alignment horizontal="center"/>
    </xf>
    <xf numFmtId="0" fontId="4" fillId="0" borderId="38" xfId="0" applyFont="1" applyFill="1" applyBorder="1" applyAlignment="1"/>
    <xf numFmtId="0" fontId="5" fillId="0" borderId="37" xfId="0" applyFont="1" applyFill="1" applyBorder="1" applyAlignment="1">
      <alignment horizontal="center" vertical="center"/>
    </xf>
    <xf numFmtId="0" fontId="3"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5" xfId="0" applyFont="1" applyFill="1" applyBorder="1" applyAlignment="1">
      <alignment horizontal="center" vertical="center"/>
    </xf>
    <xf numFmtId="184" fontId="3" fillId="0" borderId="0" xfId="0" applyNumberFormat="1" applyFont="1" applyFill="1" applyBorder="1" applyAlignment="1">
      <alignment horizontal="center"/>
    </xf>
    <xf numFmtId="184" fontId="3" fillId="0" borderId="11" xfId="0" applyNumberFormat="1" applyFont="1" applyFill="1" applyBorder="1" applyAlignment="1">
      <alignment horizontal="center"/>
    </xf>
    <xf numFmtId="0" fontId="4" fillId="0" borderId="3" xfId="0" applyFont="1" applyFill="1" applyBorder="1" applyAlignment="1">
      <alignment horizontal="center"/>
    </xf>
    <xf numFmtId="0" fontId="3" fillId="0" borderId="1" xfId="0" applyFont="1" applyFill="1" applyBorder="1" applyAlignment="1">
      <alignment horizontal="right"/>
    </xf>
    <xf numFmtId="0" fontId="3" fillId="0" borderId="10" xfId="0" applyFont="1" applyFill="1" applyBorder="1" applyAlignment="1">
      <alignment horizontal="center"/>
    </xf>
    <xf numFmtId="0" fontId="4" fillId="0" borderId="1" xfId="0" applyFont="1" applyFill="1" applyBorder="1" applyAlignment="1">
      <alignment horizontal="center"/>
    </xf>
    <xf numFmtId="183" fontId="3" fillId="0" borderId="12" xfId="0" applyNumberFormat="1" applyFont="1" applyFill="1" applyBorder="1" applyAlignment="1"/>
    <xf numFmtId="180" fontId="3" fillId="0" borderId="0" xfId="0" applyNumberFormat="1" applyFont="1" applyFill="1" applyBorder="1" applyAlignment="1">
      <alignment horizontal="center" vertical="center"/>
    </xf>
    <xf numFmtId="182" fontId="3" fillId="0" borderId="39" xfId="0" applyNumberFormat="1" applyFont="1" applyFill="1" applyBorder="1" applyAlignment="1">
      <alignment horizontal="center"/>
    </xf>
    <xf numFmtId="182" fontId="3" fillId="0" borderId="40" xfId="0" applyNumberFormat="1" applyFont="1" applyFill="1" applyBorder="1" applyAlignment="1">
      <alignment horizontal="center"/>
    </xf>
    <xf numFmtId="0" fontId="7" fillId="0" borderId="32" xfId="0" applyFont="1" applyFill="1" applyBorder="1" applyAlignment="1">
      <alignment horizontal="center" vertical="center"/>
    </xf>
    <xf numFmtId="0" fontId="7" fillId="0" borderId="29"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17" xfId="0" applyFont="1" applyFill="1" applyBorder="1" applyAlignment="1">
      <alignment horizontal="center" vertical="center"/>
    </xf>
    <xf numFmtId="0" fontId="3" fillId="0" borderId="0" xfId="0" applyFont="1" applyFill="1" applyBorder="1" applyAlignment="1">
      <alignment horizontal="center" vertical="center"/>
    </xf>
    <xf numFmtId="176" fontId="3" fillId="0" borderId="19" xfId="0" applyNumberFormat="1" applyFont="1" applyFill="1" applyBorder="1" applyAlignment="1">
      <alignment horizontal="right"/>
    </xf>
    <xf numFmtId="180" fontId="3" fillId="0" borderId="0" xfId="0" applyNumberFormat="1" applyFont="1" applyFill="1" applyBorder="1" applyAlignment="1">
      <alignment horizontal="center" vertical="center"/>
    </xf>
    <xf numFmtId="0" fontId="4" fillId="0" borderId="6" xfId="0" applyFont="1" applyFill="1" applyBorder="1" applyAlignment="1">
      <alignment horizontal="center" vertical="center"/>
    </xf>
    <xf numFmtId="0" fontId="4" fillId="0" borderId="5" xfId="0" applyFont="1" applyFill="1" applyBorder="1" applyAlignment="1">
      <alignment horizontal="center" vertical="center"/>
    </xf>
    <xf numFmtId="0" fontId="5" fillId="0" borderId="7"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1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21" xfId="0" applyFont="1" applyFill="1" applyBorder="1" applyAlignment="1">
      <alignment horizontal="center" vertical="center"/>
    </xf>
    <xf numFmtId="184" fontId="3" fillId="0" borderId="0" xfId="0" applyNumberFormat="1" applyFont="1" applyFill="1" applyBorder="1" applyAlignment="1">
      <alignment horizontal="center"/>
    </xf>
    <xf numFmtId="184" fontId="3" fillId="0" borderId="11" xfId="0" applyNumberFormat="1" applyFont="1" applyFill="1" applyBorder="1" applyAlignment="1">
      <alignment horizontal="center"/>
    </xf>
    <xf numFmtId="0" fontId="3" fillId="0" borderId="12" xfId="0" applyFont="1" applyFill="1" applyBorder="1" applyAlignment="1">
      <alignment horizontal="center"/>
    </xf>
    <xf numFmtId="0" fontId="3" fillId="0" borderId="9" xfId="0" applyFont="1" applyFill="1" applyBorder="1" applyAlignment="1">
      <alignment horizontal="center"/>
    </xf>
    <xf numFmtId="0" fontId="3" fillId="0" borderId="1" xfId="0" applyFont="1" applyFill="1" applyBorder="1" applyAlignment="1">
      <alignment horizontal="center"/>
    </xf>
    <xf numFmtId="0" fontId="3" fillId="0" borderId="17" xfId="0" applyFont="1" applyFill="1" applyBorder="1" applyAlignment="1">
      <alignment horizontal="center"/>
    </xf>
    <xf numFmtId="0" fontId="3" fillId="0" borderId="41" xfId="0" applyFont="1" applyFill="1" applyBorder="1" applyAlignment="1">
      <alignment horizontal="center"/>
    </xf>
    <xf numFmtId="0" fontId="3" fillId="0" borderId="11" xfId="0" applyFont="1" applyFill="1" applyBorder="1" applyAlignment="1">
      <alignment horizontal="center"/>
    </xf>
    <xf numFmtId="0" fontId="4" fillId="0" borderId="42" xfId="0" applyFont="1" applyFill="1" applyBorder="1" applyAlignment="1">
      <alignment horizontal="center"/>
    </xf>
    <xf numFmtId="0" fontId="3" fillId="0" borderId="0" xfId="0" applyFont="1" applyFill="1" applyBorder="1" applyAlignment="1">
      <alignment horizontal="center"/>
    </xf>
    <xf numFmtId="0" fontId="6" fillId="0" borderId="1" xfId="0" applyFont="1" applyFill="1" applyBorder="1" applyAlignment="1">
      <alignment horizontal="center"/>
    </xf>
    <xf numFmtId="0" fontId="6" fillId="0" borderId="17" xfId="0" applyFont="1" applyFill="1" applyBorder="1" applyAlignment="1">
      <alignment horizontal="center"/>
    </xf>
    <xf numFmtId="0" fontId="3" fillId="0" borderId="29" xfId="0" applyFont="1" applyFill="1" applyBorder="1" applyAlignment="1">
      <alignment horizontal="right"/>
    </xf>
    <xf numFmtId="0" fontId="3" fillId="0" borderId="1" xfId="0" applyFont="1" applyFill="1" applyBorder="1" applyAlignment="1">
      <alignment horizontal="right"/>
    </xf>
    <xf numFmtId="0" fontId="4" fillId="0" borderId="40" xfId="0" applyFont="1" applyFill="1" applyBorder="1" applyAlignment="1">
      <alignment horizontal="center" vertical="top"/>
    </xf>
    <xf numFmtId="186" fontId="3" fillId="0" borderId="39" xfId="0" applyNumberFormat="1" applyFont="1" applyFill="1" applyBorder="1" applyAlignment="1">
      <alignment horizontal="center"/>
    </xf>
    <xf numFmtId="186" fontId="3" fillId="0" borderId="21" xfId="0" applyNumberFormat="1" applyFont="1" applyFill="1" applyBorder="1" applyAlignment="1">
      <alignment horizontal="center"/>
    </xf>
    <xf numFmtId="0" fontId="7" fillId="0" borderId="42" xfId="0" applyFont="1" applyFill="1" applyBorder="1" applyAlignment="1">
      <alignment horizontal="center"/>
    </xf>
    <xf numFmtId="0" fontId="7" fillId="0" borderId="40" xfId="0" applyFont="1" applyFill="1" applyBorder="1" applyAlignment="1">
      <alignment horizontal="center" vertical="top"/>
    </xf>
    <xf numFmtId="187" fontId="3" fillId="0" borderId="39" xfId="0" applyNumberFormat="1" applyFont="1" applyFill="1" applyBorder="1" applyAlignment="1">
      <alignment horizontal="center"/>
    </xf>
    <xf numFmtId="187" fontId="3" fillId="0" borderId="21" xfId="0" applyNumberFormat="1" applyFont="1" applyFill="1" applyBorder="1" applyAlignment="1">
      <alignment horizontal="center"/>
    </xf>
    <xf numFmtId="0" fontId="4" fillId="0" borderId="32" xfId="0" applyFont="1" applyFill="1" applyBorder="1" applyAlignment="1">
      <alignment horizontal="center"/>
    </xf>
    <xf numFmtId="0" fontId="4" fillId="0" borderId="3" xfId="0" applyFont="1" applyFill="1" applyBorder="1" applyAlignment="1">
      <alignment horizontal="center"/>
    </xf>
    <xf numFmtId="0" fontId="4" fillId="0" borderId="33" xfId="0" applyFont="1" applyFill="1" applyBorder="1" applyAlignment="1">
      <alignment horizontal="center"/>
    </xf>
    <xf numFmtId="0" fontId="11" fillId="0" borderId="12" xfId="0" applyFont="1" applyFill="1" applyBorder="1" applyAlignment="1">
      <alignment horizontal="center" vertical="center" wrapText="1"/>
    </xf>
    <xf numFmtId="0" fontId="4" fillId="0" borderId="1" xfId="0" applyFont="1" applyFill="1" applyBorder="1" applyAlignment="1">
      <alignment horizontal="center" vertical="center"/>
    </xf>
    <xf numFmtId="0" fontId="3" fillId="0" borderId="20" xfId="0" applyFont="1" applyFill="1" applyBorder="1" applyAlignment="1">
      <alignment horizontal="center"/>
    </xf>
    <xf numFmtId="0" fontId="11" fillId="0" borderId="12" xfId="0" applyFont="1" applyFill="1" applyBorder="1" applyAlignment="1">
      <alignment horizontal="center" vertical="center"/>
    </xf>
    <xf numFmtId="0" fontId="3" fillId="0" borderId="10" xfId="0" applyFont="1" applyFill="1" applyBorder="1" applyAlignment="1">
      <alignment horizontal="center"/>
    </xf>
    <xf numFmtId="0" fontId="4" fillId="0" borderId="29" xfId="0" applyFont="1" applyFill="1" applyBorder="1" applyAlignment="1">
      <alignment horizontal="center"/>
    </xf>
    <xf numFmtId="0" fontId="4" fillId="0" borderId="1" xfId="0" applyFont="1" applyFill="1" applyBorder="1" applyAlignment="1">
      <alignment horizontal="center"/>
    </xf>
    <xf numFmtId="0" fontId="4" fillId="0" borderId="17" xfId="0" applyFont="1" applyFill="1" applyBorder="1" applyAlignment="1">
      <alignment horizontal="center"/>
    </xf>
    <xf numFmtId="0" fontId="10" fillId="0" borderId="10"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11" xfId="0" applyFont="1" applyFill="1" applyBorder="1" applyAlignment="1">
      <alignment horizontal="center" vertical="center"/>
    </xf>
    <xf numFmtId="181" fontId="3" fillId="0" borderId="39" xfId="0" applyNumberFormat="1" applyFont="1" applyFill="1" applyBorder="1" applyAlignment="1">
      <alignment horizontal="center"/>
    </xf>
    <xf numFmtId="181" fontId="3" fillId="0" borderId="21" xfId="0" applyNumberFormat="1" applyFont="1" applyFill="1" applyBorder="1" applyAlignment="1">
      <alignment horizont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228600</xdr:colOff>
      <xdr:row>22</xdr:row>
      <xdr:rowOff>66675</xdr:rowOff>
    </xdr:from>
    <xdr:to>
      <xdr:col>3</xdr:col>
      <xdr:colOff>638175</xdr:colOff>
      <xdr:row>22</xdr:row>
      <xdr:rowOff>257175</xdr:rowOff>
    </xdr:to>
    <xdr:sp macro="" textlink="">
      <xdr:nvSpPr>
        <xdr:cNvPr id="13661" name="AutoShape 1"/>
        <xdr:cNvSpPr>
          <a:spLocks noChangeArrowheads="1"/>
        </xdr:cNvSpPr>
      </xdr:nvSpPr>
      <xdr:spPr bwMode="auto">
        <a:xfrm flipH="1">
          <a:off x="1809750" y="5400675"/>
          <a:ext cx="409575" cy="190500"/>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19</xdr:col>
      <xdr:colOff>209550</xdr:colOff>
      <xdr:row>22</xdr:row>
      <xdr:rowOff>66675</xdr:rowOff>
    </xdr:from>
    <xdr:to>
      <xdr:col>21</xdr:col>
      <xdr:colOff>123825</xdr:colOff>
      <xdr:row>22</xdr:row>
      <xdr:rowOff>257175</xdr:rowOff>
    </xdr:to>
    <xdr:sp macro="" textlink="">
      <xdr:nvSpPr>
        <xdr:cNvPr id="13662" name="AutoShape 2"/>
        <xdr:cNvSpPr>
          <a:spLocks noChangeArrowheads="1"/>
        </xdr:cNvSpPr>
      </xdr:nvSpPr>
      <xdr:spPr bwMode="auto">
        <a:xfrm flipH="1">
          <a:off x="6429375" y="5400675"/>
          <a:ext cx="409575" cy="190500"/>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42</xdr:col>
      <xdr:colOff>209550</xdr:colOff>
      <xdr:row>22</xdr:row>
      <xdr:rowOff>57150</xdr:rowOff>
    </xdr:from>
    <xdr:to>
      <xdr:col>43</xdr:col>
      <xdr:colOff>247650</xdr:colOff>
      <xdr:row>22</xdr:row>
      <xdr:rowOff>266700</xdr:rowOff>
    </xdr:to>
    <xdr:sp macro="" textlink="">
      <xdr:nvSpPr>
        <xdr:cNvPr id="13663" name="AutoShape 3"/>
        <xdr:cNvSpPr>
          <a:spLocks noChangeArrowheads="1"/>
        </xdr:cNvSpPr>
      </xdr:nvSpPr>
      <xdr:spPr bwMode="auto">
        <a:xfrm>
          <a:off x="12563475" y="5391150"/>
          <a:ext cx="323850" cy="209550"/>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76200</xdr:colOff>
      <xdr:row>24</xdr:row>
      <xdr:rowOff>57150</xdr:rowOff>
    </xdr:from>
    <xdr:to>
      <xdr:col>25</xdr:col>
      <xdr:colOff>438150</xdr:colOff>
      <xdr:row>41</xdr:row>
      <xdr:rowOff>57150</xdr:rowOff>
    </xdr:to>
    <xdr:sp macro="" textlink="">
      <xdr:nvSpPr>
        <xdr:cNvPr id="13316" name="Text Box 4"/>
        <xdr:cNvSpPr txBox="1">
          <a:spLocks noChangeArrowheads="1"/>
        </xdr:cNvSpPr>
      </xdr:nvSpPr>
      <xdr:spPr bwMode="auto">
        <a:xfrm>
          <a:off x="457200" y="5886450"/>
          <a:ext cx="7667625" cy="2590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この計算表は１万㎡の建築物のとき、下記事項に留意して使用してください。</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　１　１万㎡以上で用途が単一な建築物の場合は、次の手順で計算してください。・・・（Ⅲ）欄は使用しないでください。</a:t>
          </a:r>
        </a:p>
        <a:p>
          <a:pPr algn="l" rtl="0">
            <a:lnSpc>
              <a:spcPts val="1200"/>
            </a:lnSpc>
            <a:defRPr sz="1000"/>
          </a:pPr>
          <a:r>
            <a:rPr lang="ja-JP" altLang="en-US" sz="1000" b="0" i="0" u="none" strike="noStrike" baseline="0">
              <a:solidFill>
                <a:srgbClr val="000000"/>
              </a:solidFill>
              <a:latin typeface="ＭＳ Ｐゴシック"/>
              <a:ea typeface="ＭＳ Ｐゴシック"/>
            </a:rPr>
            <a:t>　　①　該当する用途の対象延床面積を（Ⅰ）欄に記入し、その数値を合計（ｄ）にも記入してください。</a:t>
          </a:r>
        </a:p>
        <a:p>
          <a:pPr algn="l" rtl="0">
            <a:lnSpc>
              <a:spcPts val="1200"/>
            </a:lnSpc>
            <a:defRPr sz="1000"/>
          </a:pPr>
          <a:r>
            <a:rPr lang="ja-JP" altLang="en-US" sz="1000" b="0" i="0" u="none" strike="noStrike" baseline="0">
              <a:solidFill>
                <a:srgbClr val="000000"/>
              </a:solidFill>
              <a:latin typeface="ＭＳ Ｐゴシック"/>
              <a:ea typeface="ＭＳ Ｐゴシック"/>
            </a:rPr>
            <a:t>　　②　①の数値を（Ⅱ）欄の用途と面積が該当する計算式の（ｄ）に記入し、計算（小数点第３位四捨五入）してください。</a:t>
          </a:r>
        </a:p>
        <a:p>
          <a:pPr algn="l" rtl="0">
            <a:lnSpc>
              <a:spcPts val="1200"/>
            </a:lnSpc>
            <a:defRPr sz="1000"/>
          </a:pPr>
          <a:r>
            <a:rPr lang="ja-JP" altLang="en-US" sz="1000" b="0" i="0" u="none" strike="noStrike" baseline="0">
              <a:solidFill>
                <a:srgbClr val="000000"/>
              </a:solidFill>
              <a:latin typeface="ＭＳ Ｐゴシック"/>
              <a:ea typeface="ＭＳ Ｐゴシック"/>
            </a:rPr>
            <a:t>　　③　②の数値の小数点第２位を四捨五入して（Ⅳ）欄に記入してください。・・・この数値が保管場所最低必要面積になります。</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　２　１万㎡以上で用途が複合する建築物（再利用対象物の保管場所最低必要面積算出基準の注５）の場合は、次の手順で計算してください。</a:t>
          </a:r>
        </a:p>
        <a:p>
          <a:pPr algn="l" rtl="0">
            <a:lnSpc>
              <a:spcPts val="1200"/>
            </a:lnSpc>
            <a:defRPr sz="1000"/>
          </a:pPr>
          <a:r>
            <a:rPr lang="ja-JP" altLang="en-US" sz="1000" b="0" i="0" u="none" strike="noStrike" baseline="0">
              <a:solidFill>
                <a:srgbClr val="000000"/>
              </a:solidFill>
              <a:latin typeface="ＭＳ Ｐゴシック"/>
              <a:ea typeface="ＭＳ Ｐゴシック"/>
            </a:rPr>
            <a:t>　　①　各用途別の対象延床面積を（Ⅰ）欄に記入し、合計した数値を（ｄ）に記入してください。</a:t>
          </a:r>
        </a:p>
        <a:p>
          <a:pPr algn="l" rtl="0">
            <a:lnSpc>
              <a:spcPts val="1200"/>
            </a:lnSpc>
            <a:defRPr sz="1000"/>
          </a:pPr>
          <a:r>
            <a:rPr lang="ja-JP" altLang="en-US" sz="1000" b="0" i="0" u="none" strike="noStrike" baseline="0">
              <a:solidFill>
                <a:srgbClr val="000000"/>
              </a:solidFill>
              <a:latin typeface="ＭＳ Ｐゴシック"/>
              <a:ea typeface="ＭＳ Ｐゴシック"/>
            </a:rPr>
            <a:t>　　②　①の数値を（Ⅱ）欄の各用途と面積が該当する計算式の（ｄ）に記入し計算（小数点第３位四捨五入）してください。</a:t>
          </a:r>
        </a:p>
        <a:p>
          <a:pPr algn="l" rtl="0">
            <a:lnSpc>
              <a:spcPts val="1200"/>
            </a:lnSpc>
            <a:defRPr sz="1000"/>
          </a:pPr>
          <a:r>
            <a:rPr lang="ja-JP" altLang="en-US" sz="1000" b="0" i="0" u="none" strike="noStrike" baseline="0">
              <a:solidFill>
                <a:srgbClr val="000000"/>
              </a:solidFill>
              <a:latin typeface="ＭＳ Ｐゴシック"/>
              <a:ea typeface="ＭＳ Ｐゴシック"/>
            </a:rPr>
            <a:t>　　　　ただし、（ｄ）が１０万以上の場合は表に記入してある数値となるので計算する必要はありません。</a:t>
          </a:r>
        </a:p>
        <a:p>
          <a:pPr algn="l" rtl="0">
            <a:lnSpc>
              <a:spcPts val="1200"/>
            </a:lnSpc>
            <a:defRPr sz="1000"/>
          </a:pPr>
          <a:r>
            <a:rPr lang="ja-JP" altLang="en-US" sz="1000" b="0" i="0" u="none" strike="noStrike" baseline="0">
              <a:solidFill>
                <a:srgbClr val="000000"/>
              </a:solidFill>
              <a:latin typeface="ＭＳ Ｐゴシック"/>
              <a:ea typeface="ＭＳ Ｐゴシック"/>
            </a:rPr>
            <a:t>　　　　・・・この数値が各用途別に対象延床面積（ｄ）があるものと仮定し、算出した各々の最低必要面積となります。</a:t>
          </a:r>
        </a:p>
        <a:p>
          <a:pPr algn="l" rtl="0">
            <a:lnSpc>
              <a:spcPts val="1200"/>
            </a:lnSpc>
            <a:defRPr sz="1000"/>
          </a:pPr>
          <a:r>
            <a:rPr lang="ja-JP" altLang="en-US" sz="1000" b="0" i="0" u="none" strike="noStrike" baseline="0">
              <a:solidFill>
                <a:srgbClr val="000000"/>
              </a:solidFill>
              <a:latin typeface="ＭＳ Ｐゴシック"/>
              <a:ea typeface="ＭＳ Ｐゴシック"/>
            </a:rPr>
            <a:t>　　③　（Ⅰ）の各用途別の面積｛（a）、（ｂ）、（ｃ）｝と合計面積｛（ｄ）｝を（Ⅳ）欄の（a）～（ｄ）の該当するところに記入してください。</a:t>
          </a:r>
        </a:p>
        <a:p>
          <a:pPr algn="l" rtl="0">
            <a:lnSpc>
              <a:spcPts val="1200"/>
            </a:lnSpc>
            <a:defRPr sz="1000"/>
          </a:pPr>
          <a:r>
            <a:rPr lang="ja-JP" altLang="en-US" sz="1000" b="0" i="0" u="none" strike="noStrike" baseline="0">
              <a:solidFill>
                <a:srgbClr val="000000"/>
              </a:solidFill>
              <a:latin typeface="ＭＳ Ｐゴシック"/>
              <a:ea typeface="ＭＳ Ｐゴシック"/>
            </a:rPr>
            <a:t>　　　　・・・これが、１棟に占める用途別の割合となります。</a:t>
          </a:r>
        </a:p>
        <a:p>
          <a:pPr algn="l" rtl="0">
            <a:lnSpc>
              <a:spcPts val="1200"/>
            </a:lnSpc>
            <a:defRPr sz="1000"/>
          </a:pPr>
          <a:r>
            <a:rPr lang="ja-JP" altLang="en-US" sz="1000" b="0" i="0" u="none" strike="noStrike" baseline="0">
              <a:solidFill>
                <a:srgbClr val="000000"/>
              </a:solidFill>
              <a:latin typeface="ＭＳ Ｐゴシック"/>
              <a:ea typeface="ＭＳ Ｐゴシック"/>
            </a:rPr>
            <a:t>　　④　各用途別に②の数値に③の割合を乗じて、少数点第２位を四捨五入して（Ⅳ）欄に記入し合計してください。</a:t>
          </a:r>
        </a:p>
        <a:p>
          <a:pPr algn="l" rtl="0">
            <a:lnSpc>
              <a:spcPts val="1100"/>
            </a:lnSpc>
            <a:defRPr sz="1000"/>
          </a:pPr>
          <a:r>
            <a:rPr lang="ja-JP" altLang="en-US" sz="1000" b="0" i="0" u="none" strike="noStrike" baseline="0">
              <a:solidFill>
                <a:srgbClr val="000000"/>
              </a:solidFill>
              <a:latin typeface="ＭＳ Ｐゴシック"/>
              <a:ea typeface="ＭＳ Ｐゴシック"/>
            </a:rPr>
            <a:t>　　　　・・・この数値が保管場所最低必要面積になります。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3"/>
  </sheetPr>
  <dimension ref="A1:AT42"/>
  <sheetViews>
    <sheetView tabSelected="1" zoomScaleNormal="100" zoomScaleSheetLayoutView="100" workbookViewId="0">
      <selection activeCell="W2" sqref="W2"/>
    </sheetView>
  </sheetViews>
  <sheetFormatPr defaultRowHeight="12"/>
  <cols>
    <col min="1" max="1" width="2.875" style="2" customWidth="1"/>
    <col min="2" max="2" width="11.25" style="2" customWidth="1"/>
    <col min="3" max="3" width="4.5" style="2" customWidth="1"/>
    <col min="4" max="4" width="10.5" style="2" customWidth="1"/>
    <col min="5" max="5" width="3" style="2" customWidth="1"/>
    <col min="6" max="6" width="3" style="13" customWidth="1"/>
    <col min="7" max="9" width="3" style="2" customWidth="1"/>
    <col min="10" max="10" width="3.625" style="2" customWidth="1"/>
    <col min="11" max="11" width="3.75" style="2" customWidth="1"/>
    <col min="12" max="12" width="7.375" style="2" customWidth="1"/>
    <col min="13" max="15" width="3" style="2" customWidth="1"/>
    <col min="16" max="16" width="3.875" style="2" customWidth="1"/>
    <col min="17" max="19" width="3" style="2" customWidth="1"/>
    <col min="20" max="20" width="3.5" style="2" customWidth="1"/>
    <col min="21" max="23" width="3" style="2" customWidth="1"/>
    <col min="24" max="24" width="3.875" style="2" customWidth="1"/>
    <col min="25" max="25" width="3.75" style="2" customWidth="1"/>
    <col min="26" max="26" width="7.5" style="2" customWidth="1"/>
    <col min="27" max="29" width="3" style="2" customWidth="1"/>
    <col min="30" max="30" width="3.875" style="2" customWidth="1"/>
    <col min="31" max="32" width="3" style="2" customWidth="1"/>
    <col min="33" max="34" width="4.125" style="2" customWidth="1"/>
    <col min="35" max="35" width="3.625" style="2" customWidth="1"/>
    <col min="36" max="36" width="3" style="2" bestFit="1" customWidth="1"/>
    <col min="37" max="37" width="1.75" style="2" customWidth="1"/>
    <col min="38" max="39" width="3.75" style="2" customWidth="1"/>
    <col min="40" max="40" width="4.125" style="2" customWidth="1"/>
    <col min="41" max="43" width="3.75" style="2" customWidth="1"/>
    <col min="44" max="44" width="4.125" style="2" customWidth="1"/>
    <col min="45" max="45" width="4.375" style="2" customWidth="1"/>
    <col min="46" max="16384" width="9" style="2"/>
  </cols>
  <sheetData>
    <row r="1" spans="2:46" ht="14.25">
      <c r="B1" s="1" t="s">
        <v>3</v>
      </c>
      <c r="E1" s="17" t="s">
        <v>4</v>
      </c>
    </row>
    <row r="2" spans="2:46" ht="15" thickBot="1">
      <c r="B2" s="1" t="s">
        <v>5</v>
      </c>
      <c r="F2" s="12"/>
    </row>
    <row r="3" spans="2:46" ht="16.5" customHeight="1">
      <c r="B3" s="175" t="s">
        <v>0</v>
      </c>
      <c r="C3" s="182" t="s">
        <v>29</v>
      </c>
      <c r="D3" s="183"/>
      <c r="E3" s="22"/>
      <c r="F3" s="23"/>
      <c r="G3" s="23"/>
      <c r="H3" s="23"/>
      <c r="I3" s="23"/>
      <c r="J3" s="23"/>
      <c r="K3" s="23"/>
      <c r="L3" s="23"/>
      <c r="M3" s="23"/>
      <c r="N3" s="23"/>
      <c r="O3" s="23"/>
      <c r="P3" s="23"/>
      <c r="Q3" s="23"/>
      <c r="R3" s="23"/>
      <c r="S3" s="23"/>
      <c r="T3" s="23" t="s">
        <v>30</v>
      </c>
      <c r="U3" s="23"/>
      <c r="V3" s="23"/>
      <c r="W3" s="23"/>
      <c r="X3" s="23"/>
      <c r="Y3" s="23"/>
      <c r="Z3" s="23"/>
      <c r="AA3" s="23"/>
      <c r="AB3" s="23"/>
      <c r="AC3" s="77"/>
      <c r="AD3" s="77"/>
      <c r="AE3" s="77"/>
      <c r="AF3" s="77"/>
      <c r="AG3" s="57"/>
      <c r="AH3" s="77"/>
      <c r="AI3" s="77"/>
      <c r="AJ3" s="77"/>
      <c r="AK3" s="137"/>
      <c r="AL3" s="77"/>
      <c r="AM3" s="210" t="s">
        <v>31</v>
      </c>
      <c r="AN3" s="210"/>
      <c r="AO3" s="38"/>
      <c r="AP3" s="67"/>
      <c r="AQ3" s="213" t="s">
        <v>32</v>
      </c>
      <c r="AR3" s="213"/>
      <c r="AS3" s="38"/>
    </row>
    <row r="4" spans="2:46" ht="16.5" customHeight="1" thickBot="1">
      <c r="B4" s="176"/>
      <c r="C4" s="178" t="s">
        <v>7</v>
      </c>
      <c r="D4" s="179"/>
      <c r="E4" s="24"/>
      <c r="F4" s="25"/>
      <c r="G4" s="25"/>
      <c r="H4" s="25"/>
      <c r="I4" s="25"/>
      <c r="J4" s="25"/>
      <c r="K4" s="25"/>
      <c r="L4" s="25"/>
      <c r="M4" s="25" t="s">
        <v>20</v>
      </c>
      <c r="N4" s="25"/>
      <c r="O4" s="25"/>
      <c r="P4" s="25"/>
      <c r="Q4" s="25"/>
      <c r="R4" s="25"/>
      <c r="S4" s="25"/>
      <c r="T4" s="25"/>
      <c r="U4" s="25"/>
      <c r="V4" s="25"/>
      <c r="W4" s="25"/>
      <c r="X4" s="25"/>
      <c r="Y4" s="25"/>
      <c r="Z4" s="25"/>
      <c r="AA4" s="25"/>
      <c r="AB4" s="25"/>
      <c r="AC4" s="78"/>
      <c r="AD4" s="78"/>
      <c r="AE4" s="78"/>
      <c r="AF4" s="78"/>
      <c r="AG4" s="78"/>
      <c r="AH4" s="79"/>
      <c r="AI4" s="79"/>
      <c r="AJ4" s="79"/>
      <c r="AK4" s="138"/>
      <c r="AL4" s="218" t="s">
        <v>21</v>
      </c>
      <c r="AM4" s="219"/>
      <c r="AN4" s="219"/>
      <c r="AO4" s="220"/>
      <c r="AP4" s="214" t="s">
        <v>24</v>
      </c>
      <c r="AQ4" s="195"/>
      <c r="AR4" s="195"/>
      <c r="AS4" s="193"/>
    </row>
    <row r="5" spans="2:46" ht="16.5" customHeight="1" thickBot="1">
      <c r="B5" s="177"/>
      <c r="C5" s="180" t="s">
        <v>8</v>
      </c>
      <c r="D5" s="181"/>
      <c r="E5" s="74"/>
      <c r="F5" s="75"/>
      <c r="G5" s="75"/>
      <c r="H5" s="75" t="s">
        <v>17</v>
      </c>
      <c r="I5" s="75"/>
      <c r="J5" s="75"/>
      <c r="K5" s="75"/>
      <c r="L5" s="75"/>
      <c r="M5" s="75"/>
      <c r="N5" s="75"/>
      <c r="O5" s="75"/>
      <c r="P5" s="75"/>
      <c r="Q5" s="75"/>
      <c r="R5" s="76"/>
      <c r="S5" s="74"/>
      <c r="T5" s="75"/>
      <c r="U5" s="75"/>
      <c r="V5" s="75" t="s">
        <v>18</v>
      </c>
      <c r="W5" s="75"/>
      <c r="X5" s="75"/>
      <c r="Y5" s="75"/>
      <c r="Z5" s="75"/>
      <c r="AA5" s="75"/>
      <c r="AB5" s="75"/>
      <c r="AC5" s="92"/>
      <c r="AD5" s="92"/>
      <c r="AE5" s="92"/>
      <c r="AF5" s="93"/>
      <c r="AG5" s="113" t="s">
        <v>19</v>
      </c>
      <c r="AH5" s="7"/>
      <c r="AI5" s="113"/>
      <c r="AJ5" s="113"/>
      <c r="AK5" s="114"/>
      <c r="AL5" s="148" t="s">
        <v>33</v>
      </c>
      <c r="AM5" s="147" t="s">
        <v>34</v>
      </c>
      <c r="AN5" s="211" t="s">
        <v>35</v>
      </c>
      <c r="AO5" s="171"/>
      <c r="AP5" s="215" t="s">
        <v>25</v>
      </c>
      <c r="AQ5" s="216"/>
      <c r="AR5" s="216"/>
      <c r="AS5" s="217"/>
    </row>
    <row r="6" spans="2:46" ht="18.75" customHeight="1">
      <c r="B6" s="154" t="s">
        <v>9</v>
      </c>
      <c r="C6" s="18"/>
      <c r="D6" s="19"/>
      <c r="E6" s="91"/>
      <c r="F6" s="162"/>
      <c r="G6" s="91"/>
      <c r="H6" s="91"/>
      <c r="I6" s="91"/>
      <c r="J6" s="91"/>
      <c r="K6" s="36"/>
      <c r="L6" s="91"/>
      <c r="M6" s="91"/>
      <c r="N6" s="91"/>
      <c r="O6" s="91"/>
      <c r="P6" s="91"/>
      <c r="Q6" s="91"/>
      <c r="R6" s="38"/>
      <c r="S6" s="91"/>
      <c r="T6" s="91"/>
      <c r="U6" s="91"/>
      <c r="V6" s="91"/>
      <c r="W6" s="36"/>
      <c r="X6" s="91"/>
      <c r="Y6" s="91"/>
      <c r="Z6" s="91"/>
      <c r="AA6" s="37"/>
      <c r="AB6" s="91"/>
      <c r="AC6" s="83"/>
      <c r="AD6" s="91"/>
      <c r="AE6" s="80"/>
      <c r="AF6" s="84"/>
      <c r="AG6" s="115"/>
      <c r="AH6" s="91"/>
      <c r="AI6" s="91"/>
      <c r="AJ6" s="188"/>
      <c r="AK6" s="189"/>
      <c r="AL6" s="115"/>
      <c r="AM6" s="194" t="s">
        <v>36</v>
      </c>
      <c r="AN6" s="194"/>
      <c r="AO6" s="38"/>
      <c r="AP6" s="67"/>
      <c r="AQ6" s="91"/>
      <c r="AR6" s="91"/>
      <c r="AS6" s="38"/>
    </row>
    <row r="7" spans="2:46" ht="18.75" customHeight="1">
      <c r="B7" s="28" t="s">
        <v>10</v>
      </c>
      <c r="C7" s="29"/>
      <c r="D7" s="60"/>
      <c r="E7" s="42"/>
      <c r="F7" s="174">
        <v>4</v>
      </c>
      <c r="G7" s="172" t="s">
        <v>37</v>
      </c>
      <c r="H7" s="172" t="s">
        <v>38</v>
      </c>
      <c r="I7" s="42" t="s">
        <v>39</v>
      </c>
      <c r="J7" s="42"/>
      <c r="K7" s="39" t="s">
        <v>68</v>
      </c>
      <c r="L7" s="49">
        <v>10000</v>
      </c>
      <c r="M7" s="40" t="s">
        <v>37</v>
      </c>
      <c r="N7" s="42" t="s">
        <v>40</v>
      </c>
      <c r="O7" s="172" t="s">
        <v>41</v>
      </c>
      <c r="P7" s="172">
        <v>3</v>
      </c>
      <c r="Q7" s="172" t="s">
        <v>37</v>
      </c>
      <c r="R7" s="62"/>
      <c r="S7" s="42"/>
      <c r="T7" s="174">
        <v>16</v>
      </c>
      <c r="U7" s="172" t="s">
        <v>37</v>
      </c>
      <c r="V7" s="172" t="s">
        <v>38</v>
      </c>
      <c r="W7" s="42" t="s">
        <v>39</v>
      </c>
      <c r="X7" s="42"/>
      <c r="Y7" s="39" t="s">
        <v>68</v>
      </c>
      <c r="Z7" s="49">
        <v>50000</v>
      </c>
      <c r="AA7" s="40" t="s">
        <v>37</v>
      </c>
      <c r="AB7" s="42" t="s">
        <v>40</v>
      </c>
      <c r="AC7" s="172" t="s">
        <v>41</v>
      </c>
      <c r="AD7" s="172">
        <v>2</v>
      </c>
      <c r="AE7" s="172" t="s">
        <v>37</v>
      </c>
      <c r="AF7" s="85"/>
      <c r="AG7" s="160"/>
      <c r="AH7" s="42"/>
      <c r="AI7" s="42"/>
      <c r="AJ7" s="195"/>
      <c r="AK7" s="193"/>
      <c r="AL7" s="160"/>
      <c r="AM7" s="200" t="s">
        <v>42</v>
      </c>
      <c r="AN7" s="200"/>
      <c r="AO7" s="62"/>
      <c r="AP7" s="131"/>
      <c r="AQ7" s="212">
        <v>16.52</v>
      </c>
      <c r="AR7" s="212"/>
      <c r="AS7" s="62"/>
      <c r="AT7" s="2" t="s">
        <v>66</v>
      </c>
    </row>
    <row r="8" spans="2:46" ht="18.75" customHeight="1">
      <c r="B8" s="28" t="s">
        <v>11</v>
      </c>
      <c r="C8" s="29"/>
      <c r="D8" s="60"/>
      <c r="E8" s="42"/>
      <c r="F8" s="174"/>
      <c r="G8" s="172"/>
      <c r="H8" s="172"/>
      <c r="I8" s="47"/>
      <c r="J8" s="173">
        <v>10000</v>
      </c>
      <c r="K8" s="173"/>
      <c r="L8" s="40" t="s">
        <v>2</v>
      </c>
      <c r="M8" s="48"/>
      <c r="N8" s="47"/>
      <c r="O8" s="172"/>
      <c r="P8" s="172"/>
      <c r="Q8" s="172"/>
      <c r="R8" s="62"/>
      <c r="S8" s="42"/>
      <c r="T8" s="174"/>
      <c r="U8" s="172"/>
      <c r="V8" s="172"/>
      <c r="W8" s="47"/>
      <c r="X8" s="173">
        <v>10000</v>
      </c>
      <c r="Y8" s="173"/>
      <c r="Z8" s="40" t="s">
        <v>2</v>
      </c>
      <c r="AA8" s="48"/>
      <c r="AB8" s="47"/>
      <c r="AC8" s="172"/>
      <c r="AD8" s="172"/>
      <c r="AE8" s="172"/>
      <c r="AF8" s="85"/>
      <c r="AG8" s="160"/>
      <c r="AH8" s="184" t="s">
        <v>43</v>
      </c>
      <c r="AI8" s="185"/>
      <c r="AJ8" s="192"/>
      <c r="AK8" s="193"/>
      <c r="AL8" s="160"/>
      <c r="AM8" s="221" t="e">
        <f>D10/D21</f>
        <v>#DIV/0!</v>
      </c>
      <c r="AN8" s="222"/>
      <c r="AO8" s="62"/>
      <c r="AP8" s="149"/>
      <c r="AQ8" s="205" t="e">
        <f>AQ7*AM8</f>
        <v>#DIV/0!</v>
      </c>
      <c r="AR8" s="206"/>
      <c r="AS8" s="62" t="s">
        <v>2</v>
      </c>
    </row>
    <row r="9" spans="2:46" ht="18.75" customHeight="1">
      <c r="B9" s="155" t="s">
        <v>6</v>
      </c>
      <c r="C9" s="20"/>
      <c r="D9" s="21"/>
      <c r="E9" s="42"/>
      <c r="F9" s="14"/>
      <c r="G9" s="42"/>
      <c r="H9" s="42"/>
      <c r="I9" s="42"/>
      <c r="J9" s="43"/>
      <c r="K9" s="39"/>
      <c r="L9" s="42"/>
      <c r="M9" s="42"/>
      <c r="N9" s="50" t="s">
        <v>44</v>
      </c>
      <c r="O9" s="164">
        <f>4+(((D21-10000)/10000)*3)</f>
        <v>1</v>
      </c>
      <c r="P9" s="165"/>
      <c r="Q9" s="51" t="s">
        <v>37</v>
      </c>
      <c r="R9" s="62"/>
      <c r="S9" s="42"/>
      <c r="T9" s="14"/>
      <c r="U9" s="42"/>
      <c r="V9" s="42"/>
      <c r="W9" s="42"/>
      <c r="X9" s="43"/>
      <c r="Y9" s="39"/>
      <c r="Z9" s="42"/>
      <c r="AA9" s="42"/>
      <c r="AB9" s="50" t="s">
        <v>44</v>
      </c>
      <c r="AC9" s="164">
        <f>16+(((D21-50000)/10000)*2)</f>
        <v>6</v>
      </c>
      <c r="AD9" s="165"/>
      <c r="AE9" s="51" t="s">
        <v>37</v>
      </c>
      <c r="AF9" s="85"/>
      <c r="AG9" s="160"/>
      <c r="AH9" s="42"/>
      <c r="AI9" s="42"/>
      <c r="AJ9" s="186"/>
      <c r="AK9" s="187"/>
      <c r="AL9" s="160"/>
      <c r="AM9" s="3"/>
      <c r="AN9" s="5"/>
      <c r="AO9" s="62"/>
      <c r="AP9" s="131"/>
      <c r="AQ9" s="42"/>
      <c r="AR9" s="42"/>
      <c r="AS9" s="62"/>
    </row>
    <row r="10" spans="2:46" ht="22.35" customHeight="1" thickBot="1">
      <c r="B10" s="30" t="s">
        <v>12</v>
      </c>
      <c r="C10" s="58" t="s">
        <v>45</v>
      </c>
      <c r="D10" s="61">
        <f>SUM(D6:D9)</f>
        <v>0</v>
      </c>
      <c r="E10" s="42"/>
      <c r="F10" s="14"/>
      <c r="G10" s="42"/>
      <c r="H10" s="42"/>
      <c r="I10" s="42"/>
      <c r="J10" s="42"/>
      <c r="K10" s="39"/>
      <c r="L10" s="42"/>
      <c r="M10" s="42"/>
      <c r="N10" s="42"/>
      <c r="O10" s="42"/>
      <c r="P10" s="42"/>
      <c r="Q10" s="42"/>
      <c r="R10" s="62"/>
      <c r="S10" s="42"/>
      <c r="T10" s="42"/>
      <c r="U10" s="42"/>
      <c r="V10" s="42"/>
      <c r="W10" s="39"/>
      <c r="X10" s="42"/>
      <c r="Y10" s="42"/>
      <c r="Z10" s="42"/>
      <c r="AA10" s="41"/>
      <c r="AB10" s="42"/>
      <c r="AC10" s="153"/>
      <c r="AD10" s="42"/>
      <c r="AE10" s="81"/>
      <c r="AF10" s="85"/>
      <c r="AG10" s="116"/>
      <c r="AH10" s="117"/>
      <c r="AI10" s="117"/>
      <c r="AJ10" s="190"/>
      <c r="AK10" s="191"/>
      <c r="AL10" s="116"/>
      <c r="AM10" s="54"/>
      <c r="AN10" s="161"/>
      <c r="AO10" s="71"/>
      <c r="AP10" s="68"/>
      <c r="AQ10" s="117"/>
      <c r="AR10" s="117"/>
      <c r="AS10" s="71"/>
    </row>
    <row r="11" spans="2:46" ht="22.35" customHeight="1">
      <c r="B11" s="154" t="s">
        <v>13</v>
      </c>
      <c r="C11" s="52"/>
      <c r="D11" s="59"/>
      <c r="E11" s="67"/>
      <c r="F11" s="162"/>
      <c r="G11" s="91"/>
      <c r="H11" s="91"/>
      <c r="I11" s="91"/>
      <c r="J11" s="91"/>
      <c r="K11" s="36"/>
      <c r="L11" s="91"/>
      <c r="M11" s="91"/>
      <c r="N11" s="91"/>
      <c r="O11" s="91"/>
      <c r="P11" s="91"/>
      <c r="Q11" s="91"/>
      <c r="R11" s="38"/>
      <c r="S11" s="67"/>
      <c r="T11" s="91"/>
      <c r="U11" s="91"/>
      <c r="V11" s="91"/>
      <c r="W11" s="95"/>
      <c r="X11" s="91"/>
      <c r="Y11" s="91"/>
      <c r="Z11" s="91"/>
      <c r="AA11" s="37"/>
      <c r="AB11" s="91"/>
      <c r="AC11" s="83"/>
      <c r="AD11" s="96"/>
      <c r="AE11" s="80"/>
      <c r="AF11" s="84"/>
      <c r="AG11" s="115"/>
      <c r="AH11" s="91"/>
      <c r="AI11" s="91"/>
      <c r="AJ11" s="188"/>
      <c r="AK11" s="189"/>
      <c r="AL11" s="115"/>
      <c r="AM11" s="194" t="s">
        <v>46</v>
      </c>
      <c r="AN11" s="194"/>
      <c r="AO11" s="38"/>
      <c r="AP11" s="67"/>
      <c r="AQ11" s="91"/>
      <c r="AR11" s="91"/>
      <c r="AS11" s="38"/>
    </row>
    <row r="12" spans="2:46" ht="22.35" customHeight="1">
      <c r="B12" s="63" t="s">
        <v>47</v>
      </c>
      <c r="C12" s="64"/>
      <c r="D12" s="65"/>
      <c r="E12" s="42"/>
      <c r="F12" s="174">
        <v>4</v>
      </c>
      <c r="G12" s="172" t="s">
        <v>48</v>
      </c>
      <c r="H12" s="172" t="s">
        <v>49</v>
      </c>
      <c r="I12" s="42" t="s">
        <v>50</v>
      </c>
      <c r="J12" s="42"/>
      <c r="K12" s="39" t="s">
        <v>68</v>
      </c>
      <c r="L12" s="49">
        <v>10000</v>
      </c>
      <c r="M12" s="40" t="s">
        <v>48</v>
      </c>
      <c r="N12" s="42" t="s">
        <v>1</v>
      </c>
      <c r="O12" s="172" t="s">
        <v>51</v>
      </c>
      <c r="P12" s="172">
        <v>4</v>
      </c>
      <c r="Q12" s="172" t="s">
        <v>48</v>
      </c>
      <c r="R12" s="62"/>
      <c r="S12" s="42"/>
      <c r="T12" s="174">
        <v>4</v>
      </c>
      <c r="U12" s="172" t="s">
        <v>48</v>
      </c>
      <c r="V12" s="172" t="s">
        <v>49</v>
      </c>
      <c r="W12" s="42" t="s">
        <v>50</v>
      </c>
      <c r="X12" s="42"/>
      <c r="Y12" s="39" t="s">
        <v>68</v>
      </c>
      <c r="Z12" s="49">
        <v>10000</v>
      </c>
      <c r="AA12" s="40" t="s">
        <v>48</v>
      </c>
      <c r="AB12" s="42" t="s">
        <v>1</v>
      </c>
      <c r="AC12" s="172" t="s">
        <v>51</v>
      </c>
      <c r="AD12" s="172">
        <v>4</v>
      </c>
      <c r="AE12" s="172" t="s">
        <v>48</v>
      </c>
      <c r="AF12" s="85"/>
      <c r="AG12" s="160"/>
      <c r="AH12" s="42"/>
      <c r="AI12" s="42"/>
      <c r="AJ12" s="186"/>
      <c r="AK12" s="187"/>
      <c r="AL12" s="160"/>
      <c r="AM12" s="200" t="s">
        <v>52</v>
      </c>
      <c r="AN12" s="200"/>
      <c r="AO12" s="62"/>
      <c r="AP12" s="131"/>
      <c r="AQ12" s="212">
        <v>10</v>
      </c>
      <c r="AR12" s="212"/>
      <c r="AS12" s="62"/>
    </row>
    <row r="13" spans="2:46" ht="22.35" customHeight="1">
      <c r="B13" s="63"/>
      <c r="C13" s="64"/>
      <c r="D13" s="65"/>
      <c r="E13" s="42"/>
      <c r="F13" s="174"/>
      <c r="G13" s="172"/>
      <c r="H13" s="172"/>
      <c r="I13" s="47"/>
      <c r="J13" s="173">
        <v>10000</v>
      </c>
      <c r="K13" s="173"/>
      <c r="L13" s="40" t="s">
        <v>48</v>
      </c>
      <c r="M13" s="48"/>
      <c r="N13" s="47"/>
      <c r="O13" s="172"/>
      <c r="P13" s="172"/>
      <c r="Q13" s="172"/>
      <c r="R13" s="62"/>
      <c r="S13" s="42"/>
      <c r="T13" s="174"/>
      <c r="U13" s="172"/>
      <c r="V13" s="172"/>
      <c r="W13" s="47"/>
      <c r="X13" s="173">
        <v>10000</v>
      </c>
      <c r="Y13" s="173"/>
      <c r="Z13" s="40" t="s">
        <v>48</v>
      </c>
      <c r="AA13" s="48"/>
      <c r="AB13" s="47"/>
      <c r="AC13" s="172"/>
      <c r="AD13" s="172"/>
      <c r="AE13" s="172"/>
      <c r="AF13" s="86"/>
      <c r="AG13" s="160"/>
      <c r="AH13" s="184" t="s">
        <v>53</v>
      </c>
      <c r="AI13" s="185"/>
      <c r="AJ13" s="156"/>
      <c r="AK13" s="157"/>
      <c r="AL13" s="160"/>
      <c r="AM13" s="201" t="e">
        <f>D15/D21</f>
        <v>#DIV/0!</v>
      </c>
      <c r="AN13" s="202"/>
      <c r="AO13" s="62"/>
      <c r="AP13" s="131"/>
      <c r="AQ13" s="205" t="e">
        <f>AQ12*AM13</f>
        <v>#DIV/0!</v>
      </c>
      <c r="AR13" s="206"/>
      <c r="AS13" s="62" t="s">
        <v>48</v>
      </c>
    </row>
    <row r="14" spans="2:46" ht="22.35" customHeight="1">
      <c r="B14" s="32"/>
      <c r="C14" s="53"/>
      <c r="D14" s="26"/>
      <c r="E14" s="42"/>
      <c r="F14" s="163"/>
      <c r="G14" s="153"/>
      <c r="H14" s="153"/>
      <c r="I14" s="42"/>
      <c r="J14" s="66"/>
      <c r="K14" s="66"/>
      <c r="L14" s="40"/>
      <c r="M14" s="6"/>
      <c r="N14" s="50" t="s">
        <v>54</v>
      </c>
      <c r="O14" s="164">
        <f>4+(((D21-10000)/10000)*4)</f>
        <v>0</v>
      </c>
      <c r="P14" s="165"/>
      <c r="Q14" s="51" t="s">
        <v>48</v>
      </c>
      <c r="R14" s="62"/>
      <c r="S14" s="42"/>
      <c r="T14" s="14"/>
      <c r="U14" s="42"/>
      <c r="V14" s="42"/>
      <c r="W14" s="42"/>
      <c r="X14" s="43"/>
      <c r="Y14" s="39"/>
      <c r="Z14" s="42"/>
      <c r="AA14" s="42"/>
      <c r="AB14" s="50" t="s">
        <v>54</v>
      </c>
      <c r="AC14" s="164">
        <f>4+(((D21-10000)/10000)*4)</f>
        <v>0</v>
      </c>
      <c r="AD14" s="165"/>
      <c r="AE14" s="51" t="s">
        <v>48</v>
      </c>
      <c r="AF14" s="86"/>
      <c r="AG14" s="160"/>
      <c r="AH14" s="42"/>
      <c r="AI14" s="42"/>
      <c r="AJ14" s="156"/>
      <c r="AK14" s="157"/>
      <c r="AL14" s="160"/>
      <c r="AM14" s="3"/>
      <c r="AN14" s="5"/>
      <c r="AO14" s="62"/>
      <c r="AP14" s="131"/>
      <c r="AQ14" s="42"/>
      <c r="AR14" s="42"/>
      <c r="AS14" s="62"/>
    </row>
    <row r="15" spans="2:46" ht="22.35" customHeight="1" thickBot="1">
      <c r="B15" s="16" t="s">
        <v>12</v>
      </c>
      <c r="C15" s="54" t="s">
        <v>55</v>
      </c>
      <c r="D15" s="31">
        <f>SUM(D11:D14)</f>
        <v>0</v>
      </c>
      <c r="E15" s="68"/>
      <c r="F15" s="108"/>
      <c r="G15" s="117"/>
      <c r="H15" s="117"/>
      <c r="I15" s="117"/>
      <c r="J15" s="69"/>
      <c r="K15" s="70"/>
      <c r="L15" s="117"/>
      <c r="M15" s="117"/>
      <c r="N15" s="117"/>
      <c r="O15" s="117"/>
      <c r="P15" s="117"/>
      <c r="Q15" s="117"/>
      <c r="R15" s="71"/>
      <c r="S15" s="42"/>
      <c r="T15" s="42"/>
      <c r="U15" s="42"/>
      <c r="V15" s="42"/>
      <c r="W15" s="45"/>
      <c r="X15" s="42"/>
      <c r="Y15" s="42"/>
      <c r="Z15" s="42"/>
      <c r="AA15" s="41"/>
      <c r="AB15" s="42"/>
      <c r="AC15" s="27"/>
      <c r="AD15" s="27"/>
      <c r="AE15" s="27"/>
      <c r="AF15" s="87"/>
      <c r="AG15" s="118"/>
      <c r="AH15" s="119"/>
      <c r="AI15" s="120"/>
      <c r="AJ15" s="121"/>
      <c r="AK15" s="122"/>
      <c r="AL15" s="118"/>
      <c r="AM15" s="139"/>
      <c r="AN15" s="139"/>
      <c r="AO15" s="71"/>
      <c r="AP15" s="68"/>
      <c r="AQ15" s="117"/>
      <c r="AR15" s="117"/>
      <c r="AS15" s="71"/>
    </row>
    <row r="16" spans="2:46" ht="21.75" customHeight="1">
      <c r="B16" s="33"/>
      <c r="C16" s="55"/>
      <c r="D16" s="59"/>
      <c r="E16" s="42"/>
      <c r="F16" s="14"/>
      <c r="G16" s="42"/>
      <c r="H16" s="42"/>
      <c r="I16" s="42"/>
      <c r="J16" s="42"/>
      <c r="K16" s="44"/>
      <c r="L16" s="42"/>
      <c r="M16" s="42"/>
      <c r="N16" s="42"/>
      <c r="O16" s="42"/>
      <c r="P16" s="42"/>
      <c r="Q16" s="42"/>
      <c r="R16" s="62"/>
      <c r="S16" s="67"/>
      <c r="T16" s="91"/>
      <c r="U16" s="91"/>
      <c r="V16" s="91"/>
      <c r="W16" s="97"/>
      <c r="X16" s="91"/>
      <c r="Y16" s="91"/>
      <c r="Z16" s="91"/>
      <c r="AA16" s="37"/>
      <c r="AB16" s="91"/>
      <c r="AC16" s="98"/>
      <c r="AD16" s="96"/>
      <c r="AE16" s="99"/>
      <c r="AF16" s="100"/>
      <c r="AG16" s="123"/>
      <c r="AH16" s="124"/>
      <c r="AI16" s="96"/>
      <c r="AJ16" s="96"/>
      <c r="AK16" s="125"/>
      <c r="AL16" s="123"/>
      <c r="AM16" s="194" t="s">
        <v>56</v>
      </c>
      <c r="AN16" s="203"/>
      <c r="AO16" s="38"/>
      <c r="AP16" s="67"/>
      <c r="AQ16" s="91"/>
      <c r="AR16" s="91"/>
      <c r="AS16" s="38"/>
    </row>
    <row r="17" spans="1:45" ht="21.75" customHeight="1">
      <c r="B17" s="35" t="s">
        <v>14</v>
      </c>
      <c r="C17" s="56"/>
      <c r="D17" s="59"/>
      <c r="E17" s="42"/>
      <c r="F17" s="174">
        <v>3</v>
      </c>
      <c r="G17" s="172" t="s">
        <v>57</v>
      </c>
      <c r="H17" s="172" t="s">
        <v>58</v>
      </c>
      <c r="I17" s="42" t="s">
        <v>59</v>
      </c>
      <c r="J17" s="42"/>
      <c r="K17" s="39" t="s">
        <v>68</v>
      </c>
      <c r="L17" s="49">
        <v>10000</v>
      </c>
      <c r="M17" s="40" t="s">
        <v>57</v>
      </c>
      <c r="N17" s="42" t="s">
        <v>60</v>
      </c>
      <c r="O17" s="172" t="s">
        <v>61</v>
      </c>
      <c r="P17" s="172">
        <v>2</v>
      </c>
      <c r="Q17" s="172" t="s">
        <v>57</v>
      </c>
      <c r="R17" s="62"/>
      <c r="S17" s="42"/>
      <c r="T17" s="174">
        <v>11</v>
      </c>
      <c r="U17" s="172" t="s">
        <v>57</v>
      </c>
      <c r="V17" s="172" t="s">
        <v>58</v>
      </c>
      <c r="W17" s="42" t="s">
        <v>59</v>
      </c>
      <c r="X17" s="42"/>
      <c r="Y17" s="39" t="s">
        <v>68</v>
      </c>
      <c r="Z17" s="49">
        <v>50000</v>
      </c>
      <c r="AA17" s="40" t="s">
        <v>57</v>
      </c>
      <c r="AB17" s="42" t="s">
        <v>60</v>
      </c>
      <c r="AC17" s="172" t="s">
        <v>61</v>
      </c>
      <c r="AD17" s="172">
        <v>1</v>
      </c>
      <c r="AE17" s="172" t="s">
        <v>57</v>
      </c>
      <c r="AF17" s="88"/>
      <c r="AG17" s="128"/>
      <c r="AH17" s="27"/>
      <c r="AI17" s="27"/>
      <c r="AJ17" s="46"/>
      <c r="AK17" s="129"/>
      <c r="AL17" s="140"/>
      <c r="AM17" s="200" t="s">
        <v>62</v>
      </c>
      <c r="AN17" s="204"/>
      <c r="AO17" s="62"/>
      <c r="AP17" s="131"/>
      <c r="AQ17" s="212">
        <v>11.35</v>
      </c>
      <c r="AR17" s="212"/>
      <c r="AS17" s="62"/>
    </row>
    <row r="18" spans="1:45" ht="21.75" customHeight="1">
      <c r="B18" s="34" t="s">
        <v>15</v>
      </c>
      <c r="C18" s="56"/>
      <c r="D18" s="59"/>
      <c r="E18" s="42"/>
      <c r="F18" s="174"/>
      <c r="G18" s="172"/>
      <c r="H18" s="172"/>
      <c r="I18" s="47"/>
      <c r="J18" s="173">
        <v>10000</v>
      </c>
      <c r="K18" s="173"/>
      <c r="L18" s="40" t="s">
        <v>48</v>
      </c>
      <c r="M18" s="48"/>
      <c r="N18" s="47"/>
      <c r="O18" s="172"/>
      <c r="P18" s="172"/>
      <c r="Q18" s="172"/>
      <c r="R18" s="62"/>
      <c r="S18" s="42"/>
      <c r="T18" s="174"/>
      <c r="U18" s="172"/>
      <c r="V18" s="172"/>
      <c r="W18" s="47"/>
      <c r="X18" s="173">
        <v>10000</v>
      </c>
      <c r="Y18" s="173"/>
      <c r="Z18" s="40" t="s">
        <v>48</v>
      </c>
      <c r="AA18" s="48"/>
      <c r="AB18" s="47"/>
      <c r="AC18" s="172"/>
      <c r="AD18" s="172"/>
      <c r="AE18" s="172"/>
      <c r="AF18" s="89"/>
      <c r="AG18" s="130"/>
      <c r="AH18" s="184" t="s">
        <v>63</v>
      </c>
      <c r="AI18" s="185"/>
      <c r="AJ18" s="27"/>
      <c r="AK18" s="87"/>
      <c r="AL18" s="140"/>
      <c r="AM18" s="201" t="e">
        <f>D20/D21</f>
        <v>#DIV/0!</v>
      </c>
      <c r="AN18" s="202"/>
      <c r="AO18" s="62"/>
      <c r="AP18" s="131"/>
      <c r="AQ18" s="205" t="e">
        <f>AQ17*AM18</f>
        <v>#DIV/0!</v>
      </c>
      <c r="AR18" s="206"/>
      <c r="AS18" s="62" t="s">
        <v>48</v>
      </c>
    </row>
    <row r="19" spans="1:45" ht="21.75" customHeight="1">
      <c r="B19" s="73"/>
      <c r="D19" s="59"/>
      <c r="E19" s="42"/>
      <c r="F19" s="163"/>
      <c r="G19" s="153"/>
      <c r="H19" s="153"/>
      <c r="I19" s="42"/>
      <c r="J19" s="66"/>
      <c r="K19" s="66"/>
      <c r="L19" s="40"/>
      <c r="M19" s="6"/>
      <c r="N19" s="50" t="s">
        <v>54</v>
      </c>
      <c r="O19" s="164">
        <f>3+(((D21-10000)/10000)*2)</f>
        <v>1</v>
      </c>
      <c r="P19" s="165"/>
      <c r="Q19" s="51" t="s">
        <v>48</v>
      </c>
      <c r="R19" s="62"/>
      <c r="S19" s="42"/>
      <c r="T19" s="14"/>
      <c r="U19" s="42"/>
      <c r="V19" s="42"/>
      <c r="W19" s="42"/>
      <c r="X19" s="43"/>
      <c r="Y19" s="39"/>
      <c r="Z19" s="42"/>
      <c r="AA19" s="42"/>
      <c r="AB19" s="50" t="s">
        <v>54</v>
      </c>
      <c r="AC19" s="164">
        <f>11+(((D21-50000)/10000)*1)</f>
        <v>6</v>
      </c>
      <c r="AD19" s="165"/>
      <c r="AE19" s="51" t="s">
        <v>48</v>
      </c>
      <c r="AF19" s="94"/>
      <c r="AG19" s="131"/>
      <c r="AH19" s="42"/>
      <c r="AI19" s="42"/>
      <c r="AJ19" s="42"/>
      <c r="AK19" s="62"/>
      <c r="AL19" s="131"/>
      <c r="AM19" s="3"/>
      <c r="AN19" s="4"/>
      <c r="AO19" s="62"/>
      <c r="AP19" s="131"/>
      <c r="AQ19" s="42"/>
      <c r="AR19" s="42"/>
      <c r="AS19" s="62"/>
    </row>
    <row r="20" spans="1:45" ht="21.75" customHeight="1" thickBot="1">
      <c r="A20" s="72"/>
      <c r="B20" s="152" t="s">
        <v>67</v>
      </c>
      <c r="C20" s="150" t="s">
        <v>64</v>
      </c>
      <c r="D20" s="151">
        <f>SUM(D16:D19)</f>
        <v>0</v>
      </c>
      <c r="E20" s="42"/>
      <c r="F20" s="14"/>
      <c r="G20" s="42"/>
      <c r="H20" s="42"/>
      <c r="I20" s="42"/>
      <c r="J20" s="42"/>
      <c r="K20" s="44"/>
      <c r="L20" s="42"/>
      <c r="M20" s="42"/>
      <c r="N20" s="42"/>
      <c r="O20" s="42"/>
      <c r="P20" s="42"/>
      <c r="Q20" s="42"/>
      <c r="R20" s="62"/>
      <c r="S20" s="42"/>
      <c r="T20" s="42"/>
      <c r="U20" s="42"/>
      <c r="V20" s="42"/>
      <c r="W20" s="45"/>
      <c r="X20" s="42"/>
      <c r="Y20" s="42"/>
      <c r="Z20" s="42"/>
      <c r="AA20" s="41"/>
      <c r="AB20" s="42"/>
      <c r="AC20" s="42"/>
      <c r="AD20" s="42"/>
      <c r="AE20" s="82"/>
      <c r="AF20" s="89"/>
      <c r="AG20" s="126"/>
      <c r="AH20" s="11"/>
      <c r="AI20" s="11"/>
      <c r="AJ20" s="11"/>
      <c r="AK20" s="127"/>
      <c r="AL20" s="141"/>
      <c r="AM20" s="142"/>
      <c r="AN20" s="142"/>
      <c r="AO20" s="127"/>
      <c r="AP20" s="141"/>
      <c r="AQ20" s="11"/>
      <c r="AR20" s="11"/>
      <c r="AS20" s="127"/>
    </row>
    <row r="21" spans="1:45" ht="13.5" customHeight="1" thickTop="1">
      <c r="B21" s="166" t="s">
        <v>16</v>
      </c>
      <c r="C21" s="168" t="s">
        <v>65</v>
      </c>
      <c r="D21" s="170">
        <f>D10+D15+D20</f>
        <v>0</v>
      </c>
      <c r="E21" s="8"/>
      <c r="F21" s="15"/>
      <c r="G21" s="8"/>
      <c r="H21" s="8"/>
      <c r="I21" s="8"/>
      <c r="J21" s="8"/>
      <c r="K21" s="102"/>
      <c r="L21" s="8"/>
      <c r="M21" s="8"/>
      <c r="N21" s="8"/>
      <c r="O21" s="8"/>
      <c r="P21" s="8"/>
      <c r="Q21" s="8"/>
      <c r="R21" s="103"/>
      <c r="S21" s="101"/>
      <c r="T21" s="8"/>
      <c r="U21" s="8"/>
      <c r="V21" s="8"/>
      <c r="W21" s="104"/>
      <c r="X21" s="8"/>
      <c r="Y21" s="8"/>
      <c r="Z21" s="8"/>
      <c r="AA21" s="105"/>
      <c r="AB21" s="8"/>
      <c r="AC21" s="106"/>
      <c r="AD21" s="106"/>
      <c r="AE21" s="106"/>
      <c r="AF21" s="107"/>
      <c r="AG21" s="101"/>
      <c r="AH21" s="132"/>
      <c r="AI21" s="132"/>
      <c r="AJ21" s="132"/>
      <c r="AK21" s="133"/>
      <c r="AL21" s="143"/>
      <c r="AM21" s="144"/>
      <c r="AN21" s="158"/>
      <c r="AO21" s="103"/>
      <c r="AP21" s="207" t="s">
        <v>22</v>
      </c>
      <c r="AQ21" s="208"/>
      <c r="AR21" s="208"/>
      <c r="AS21" s="209"/>
    </row>
    <row r="22" spans="1:45" ht="13.5" customHeight="1" thickBot="1">
      <c r="B22" s="167"/>
      <c r="C22" s="169"/>
      <c r="D22" s="171"/>
      <c r="E22" s="117"/>
      <c r="F22" s="108"/>
      <c r="G22" s="117"/>
      <c r="H22" s="117"/>
      <c r="I22" s="109"/>
      <c r="J22" s="109"/>
      <c r="K22" s="110"/>
      <c r="L22" s="109"/>
      <c r="M22" s="109"/>
      <c r="N22" s="109"/>
      <c r="O22" s="117"/>
      <c r="P22" s="117"/>
      <c r="Q22" s="117"/>
      <c r="R22" s="71"/>
      <c r="S22" s="117"/>
      <c r="T22" s="117"/>
      <c r="U22" s="117"/>
      <c r="V22" s="117"/>
      <c r="W22" s="111"/>
      <c r="X22" s="109"/>
      <c r="Y22" s="109"/>
      <c r="Z22" s="109"/>
      <c r="AA22" s="112"/>
      <c r="AB22" s="109"/>
      <c r="AC22" s="159"/>
      <c r="AD22" s="159"/>
      <c r="AE22" s="159"/>
      <c r="AF22" s="90"/>
      <c r="AG22" s="68"/>
      <c r="AH22" s="136"/>
      <c r="AI22" s="136"/>
      <c r="AJ22" s="134"/>
      <c r="AK22" s="135"/>
      <c r="AL22" s="145"/>
      <c r="AM22" s="146">
        <v>1</v>
      </c>
      <c r="AN22" s="161"/>
      <c r="AO22" s="71"/>
      <c r="AP22" s="198"/>
      <c r="AQ22" s="199"/>
      <c r="AR22" s="196" t="s">
        <v>23</v>
      </c>
      <c r="AS22" s="197"/>
    </row>
    <row r="23" spans="1:45" ht="27" customHeight="1">
      <c r="B23" s="42"/>
      <c r="C23" s="42"/>
      <c r="D23" s="42"/>
      <c r="E23" s="42" t="s">
        <v>26</v>
      </c>
      <c r="F23" s="14"/>
      <c r="G23" s="42"/>
      <c r="H23" s="42"/>
      <c r="I23" s="42"/>
      <c r="K23" s="42"/>
      <c r="L23" s="42"/>
      <c r="M23" s="42"/>
      <c r="N23" s="42"/>
      <c r="O23" s="42"/>
      <c r="P23" s="42"/>
      <c r="Q23" s="42"/>
      <c r="R23" s="42"/>
      <c r="S23" s="42"/>
      <c r="T23" s="42"/>
      <c r="U23" s="42"/>
      <c r="V23" s="42"/>
      <c r="W23" s="42" t="s">
        <v>27</v>
      </c>
      <c r="AI23" s="2" t="s">
        <v>28</v>
      </c>
    </row>
    <row r="34" spans="3:4">
      <c r="C34" s="9"/>
      <c r="D34" s="9"/>
    </row>
    <row r="35" spans="3:4">
      <c r="C35" s="9"/>
      <c r="D35" s="9"/>
    </row>
    <row r="36" spans="3:4">
      <c r="C36" s="9"/>
      <c r="D36" s="9"/>
    </row>
    <row r="37" spans="3:4">
      <c r="C37" s="9"/>
      <c r="D37" s="9"/>
    </row>
    <row r="38" spans="3:4">
      <c r="C38" s="9"/>
      <c r="D38" s="9"/>
    </row>
    <row r="39" spans="3:4">
      <c r="C39" s="9"/>
      <c r="D39" s="9"/>
    </row>
    <row r="40" spans="3:4">
      <c r="C40" s="9"/>
      <c r="D40" s="9"/>
    </row>
    <row r="41" spans="3:4">
      <c r="C41" s="9"/>
      <c r="D41" s="9"/>
    </row>
    <row r="42" spans="3:4">
      <c r="C42" s="10"/>
      <c r="D42" s="10"/>
    </row>
  </sheetData>
  <mergeCells count="89">
    <mergeCell ref="AM3:AN3"/>
    <mergeCell ref="AN5:AO5"/>
    <mergeCell ref="AQ7:AR7"/>
    <mergeCell ref="AQ12:AR12"/>
    <mergeCell ref="AQ17:AR17"/>
    <mergeCell ref="AQ3:AR3"/>
    <mergeCell ref="AP4:AS4"/>
    <mergeCell ref="AP5:AS5"/>
    <mergeCell ref="AQ8:AR8"/>
    <mergeCell ref="AL4:AO4"/>
    <mergeCell ref="AM7:AN7"/>
    <mergeCell ref="AM8:AN8"/>
    <mergeCell ref="AM6:AN6"/>
    <mergeCell ref="AR22:AS22"/>
    <mergeCell ref="AP22:AQ22"/>
    <mergeCell ref="AM12:AN12"/>
    <mergeCell ref="AM13:AN13"/>
    <mergeCell ref="AM16:AN16"/>
    <mergeCell ref="AM17:AN17"/>
    <mergeCell ref="AQ13:AR13"/>
    <mergeCell ref="AQ18:AR18"/>
    <mergeCell ref="AM18:AN18"/>
    <mergeCell ref="AP21:AS21"/>
    <mergeCell ref="AJ9:AK9"/>
    <mergeCell ref="AJ8:AK8"/>
    <mergeCell ref="AM11:AN11"/>
    <mergeCell ref="AJ7:AK7"/>
    <mergeCell ref="AJ6:AK6"/>
    <mergeCell ref="AH18:AI18"/>
    <mergeCell ref="AJ12:AK12"/>
    <mergeCell ref="AJ11:AK11"/>
    <mergeCell ref="AJ10:AK10"/>
    <mergeCell ref="G7:G8"/>
    <mergeCell ref="AE7:AE8"/>
    <mergeCell ref="AE12:AE13"/>
    <mergeCell ref="AH8:AI8"/>
    <mergeCell ref="AH13:AI13"/>
    <mergeCell ref="G12:G13"/>
    <mergeCell ref="H12:H13"/>
    <mergeCell ref="J13:K13"/>
    <mergeCell ref="P7:P8"/>
    <mergeCell ref="Q7:Q8"/>
    <mergeCell ref="H7:H8"/>
    <mergeCell ref="J8:K8"/>
    <mergeCell ref="B3:B5"/>
    <mergeCell ref="C4:D4"/>
    <mergeCell ref="C5:D5"/>
    <mergeCell ref="C3:D3"/>
    <mergeCell ref="F7:F8"/>
    <mergeCell ref="O7:O8"/>
    <mergeCell ref="O9:P9"/>
    <mergeCell ref="T7:T8"/>
    <mergeCell ref="AC9:AD9"/>
    <mergeCell ref="F17:F18"/>
    <mergeCell ref="G17:G18"/>
    <mergeCell ref="H17:H18"/>
    <mergeCell ref="O17:O18"/>
    <mergeCell ref="P17:P18"/>
    <mergeCell ref="O12:O13"/>
    <mergeCell ref="P12:P13"/>
    <mergeCell ref="O14:P14"/>
    <mergeCell ref="Q12:Q13"/>
    <mergeCell ref="T12:T13"/>
    <mergeCell ref="F12:F13"/>
    <mergeCell ref="U7:U8"/>
    <mergeCell ref="V7:V8"/>
    <mergeCell ref="AC7:AC8"/>
    <mergeCell ref="AD7:AD8"/>
    <mergeCell ref="X8:Y8"/>
    <mergeCell ref="AE17:AE18"/>
    <mergeCell ref="X18:Y18"/>
    <mergeCell ref="AC14:AD14"/>
    <mergeCell ref="U12:U13"/>
    <mergeCell ref="V12:V13"/>
    <mergeCell ref="AC12:AC13"/>
    <mergeCell ref="AD12:AD13"/>
    <mergeCell ref="X13:Y13"/>
    <mergeCell ref="AC19:AD19"/>
    <mergeCell ref="B21:B22"/>
    <mergeCell ref="C21:C22"/>
    <mergeCell ref="D21:D22"/>
    <mergeCell ref="Q17:Q18"/>
    <mergeCell ref="J18:K18"/>
    <mergeCell ref="O19:P19"/>
    <mergeCell ref="T17:T18"/>
    <mergeCell ref="U17:U18"/>
    <mergeCell ref="V17:V18"/>
    <mergeCell ref="AC17:AC18"/>
    <mergeCell ref="AD17:AD18"/>
  </mergeCells>
  <phoneticPr fontId="1"/>
  <printOptions horizontalCentered="1" verticalCentered="1"/>
  <pageMargins left="0.27559055118110237" right="0.15748031496062992" top="0.47244094488188981" bottom="0.19685039370078741" header="0.23622047244094491" footer="0.15748031496062992"/>
  <pageSetup paperSize="9" scale="83" orientation="landscape" blackAndWhite="1" horizontalDpi="300" verticalDpi="300" r:id="rId1"/>
  <headerFooter alignWithMargins="0">
    <oddHeader>&amp;L&amp;"HG丸ｺﾞｼｯｸM-PRO,標準"&amp;9様式３</oddHeader>
  </headerFooter>
  <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事業系 </vt:lpstr>
      <vt:lpstr>'事業系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墨田区役所</cp:lastModifiedBy>
  <cp:revision>0</cp:revision>
  <cp:lastPrinted>2018-12-20T02:34:33Z</cp:lastPrinted>
  <dcterms:created xsi:type="dcterms:W3CDTF">1601-01-01T00:00:00Z</dcterms:created>
  <dcterms:modified xsi:type="dcterms:W3CDTF">2018-12-20T03:29:59Z</dcterms:modified>
</cp:coreProperties>
</file>