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lsv\bumon\産業振興課\共有フォルダ\共有キャビネット\プロトタイプ実証実験支援\01　補助金要綱（2024.4.1～）\04　人件費\★マニュアル\最終版\"/>
    </mc:Choice>
  </mc:AlternateContent>
  <bookViews>
    <workbookView xWindow="-110" yWindow="-110" windowWidth="23260" windowHeight="12580"/>
  </bookViews>
  <sheets>
    <sheet name="Sheet1" sheetId="1" r:id="rId1"/>
  </sheets>
  <definedNames>
    <definedName name="_xlnm._FilterDatabase" localSheetId="0" hidden="1">Sheet1!$C$5</definedName>
    <definedName name="_xlnm.Print_Area" localSheetId="0">Sheet1!$A$1:$Z$40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9" i="1" l="1"/>
  <c r="O29" i="1"/>
  <c r="I29" i="1"/>
  <c r="I24" i="1"/>
  <c r="U24" i="1"/>
  <c r="O24" i="1"/>
  <c r="O19" i="1"/>
  <c r="Q19" i="1" s="1"/>
  <c r="G14" i="1"/>
  <c r="I14" i="1" s="1"/>
  <c r="R29" i="1" l="1"/>
  <c r="Y29" i="1"/>
  <c r="Q24" i="1"/>
  <c r="W24" i="1"/>
  <c r="G19" i="1"/>
  <c r="I19" i="1" s="1"/>
</calcChain>
</file>

<file path=xl/sharedStrings.xml><?xml version="1.0" encoding="utf-8"?>
<sst xmlns="http://schemas.openxmlformats.org/spreadsheetml/2006/main" count="102" uniqueCount="66">
  <si>
    <t>補助対象業務
従事者</t>
    <rPh sb="0" eb="2">
      <t>ホジョ</t>
    </rPh>
    <rPh sb="2" eb="4">
      <t>タイショウ</t>
    </rPh>
    <rPh sb="4" eb="6">
      <t>ギョウム</t>
    </rPh>
    <rPh sb="7" eb="10">
      <t>ジュウジシャ</t>
    </rPh>
    <phoneticPr fontId="1"/>
  </si>
  <si>
    <t>所属：</t>
    <rPh sb="0" eb="2">
      <t>ショゾク</t>
    </rPh>
    <phoneticPr fontId="1"/>
  </si>
  <si>
    <t>役職：</t>
    <rPh sb="0" eb="2">
      <t>ヤクショク</t>
    </rPh>
    <phoneticPr fontId="1"/>
  </si>
  <si>
    <t>氏名：</t>
    <rPh sb="0" eb="2">
      <t>シメイ</t>
    </rPh>
    <phoneticPr fontId="1"/>
  </si>
  <si>
    <t>健保等級</t>
    <rPh sb="0" eb="2">
      <t>ケンポ</t>
    </rPh>
    <rPh sb="2" eb="4">
      <t>トウキュウ</t>
    </rPh>
    <phoneticPr fontId="1"/>
  </si>
  <si>
    <t>月</t>
    <rPh sb="0" eb="1">
      <t>ツキ</t>
    </rPh>
    <phoneticPr fontId="1"/>
  </si>
  <si>
    <t>年棒額</t>
    <rPh sb="0" eb="1">
      <t>ネン</t>
    </rPh>
    <rPh sb="1" eb="2">
      <t>ボウ</t>
    </rPh>
    <rPh sb="2" eb="3">
      <t>ガク</t>
    </rPh>
    <phoneticPr fontId="1"/>
  </si>
  <si>
    <t>①【手法１】健保等級単価による算定（ア　健保等級適用者）</t>
    <rPh sb="2" eb="4">
      <t>シュホウ</t>
    </rPh>
    <rPh sb="6" eb="8">
      <t>ケンポ</t>
    </rPh>
    <rPh sb="8" eb="10">
      <t>トウキュウ</t>
    </rPh>
    <rPh sb="10" eb="12">
      <t>タンカ</t>
    </rPh>
    <rPh sb="15" eb="17">
      <t>サンテイ</t>
    </rPh>
    <rPh sb="20" eb="22">
      <t>ケンポ</t>
    </rPh>
    <rPh sb="22" eb="24">
      <t>トウキュウ</t>
    </rPh>
    <rPh sb="24" eb="27">
      <t>テキヨウシャ</t>
    </rPh>
    <phoneticPr fontId="1"/>
  </si>
  <si>
    <t>上期賞与額</t>
    <rPh sb="0" eb="2">
      <t>カミキ</t>
    </rPh>
    <rPh sb="2" eb="4">
      <t>ショウヨ</t>
    </rPh>
    <rPh sb="4" eb="5">
      <t>ガク</t>
    </rPh>
    <phoneticPr fontId="1"/>
  </si>
  <si>
    <t>下期賞与</t>
    <rPh sb="0" eb="2">
      <t>シモキ</t>
    </rPh>
    <rPh sb="2" eb="4">
      <t>ショウヨ</t>
    </rPh>
    <phoneticPr fontId="1"/>
  </si>
  <si>
    <t>月給額</t>
    <rPh sb="0" eb="2">
      <t>ゲッキュウ</t>
    </rPh>
    <rPh sb="2" eb="3">
      <t>ガク</t>
    </rPh>
    <phoneticPr fontId="1"/>
  </si>
  <si>
    <t>日給額</t>
    <rPh sb="0" eb="2">
      <t>ニッキュウ</t>
    </rPh>
    <rPh sb="2" eb="3">
      <t>ガク</t>
    </rPh>
    <phoneticPr fontId="1"/>
  </si>
  <si>
    <t>所定労働時間</t>
    <rPh sb="0" eb="6">
      <t>ショテイロウドウジカン</t>
    </rPh>
    <phoneticPr fontId="1"/>
  </si>
  <si>
    <t>上期賞与額</t>
    <rPh sb="0" eb="5">
      <t>カミキショウヨガク</t>
    </rPh>
    <phoneticPr fontId="1"/>
  </si>
  <si>
    <t>下期賞与額</t>
    <rPh sb="0" eb="2">
      <t>シモキ</t>
    </rPh>
    <rPh sb="2" eb="4">
      <t>ショウヨ</t>
    </rPh>
    <rPh sb="4" eb="5">
      <t>ガク</t>
    </rPh>
    <phoneticPr fontId="1"/>
  </si>
  <si>
    <t>等級単価一覧表における時間単価</t>
    <rPh sb="0" eb="2">
      <t>トウキュウ</t>
    </rPh>
    <rPh sb="2" eb="4">
      <t>タンカ</t>
    </rPh>
    <rPh sb="4" eb="7">
      <t>イチランヒョウ</t>
    </rPh>
    <rPh sb="11" eb="13">
      <t>ジカン</t>
    </rPh>
    <rPh sb="13" eb="15">
      <t>タンカ</t>
    </rPh>
    <phoneticPr fontId="1"/>
  </si>
  <si>
    <t>時給額</t>
    <rPh sb="0" eb="2">
      <t>ジキュウ</t>
    </rPh>
    <rPh sb="2" eb="3">
      <t>ガク</t>
    </rPh>
    <phoneticPr fontId="1"/>
  </si>
  <si>
    <t>所定労働時間</t>
    <rPh sb="0" eb="2">
      <t>ショテイ</t>
    </rPh>
    <rPh sb="2" eb="4">
      <t>ロウドウ</t>
    </rPh>
    <rPh sb="4" eb="6">
      <t>ジカン</t>
    </rPh>
    <phoneticPr fontId="1"/>
  </si>
  <si>
    <t>下期賞与額</t>
    <rPh sb="0" eb="5">
      <t>シモキショウヨガク</t>
    </rPh>
    <phoneticPr fontId="1"/>
  </si>
  <si>
    <t>人件費単価</t>
    <rPh sb="0" eb="3">
      <t>ジンケンヒ</t>
    </rPh>
    <rPh sb="3" eb="5">
      <t>タンカ</t>
    </rPh>
    <phoneticPr fontId="1"/>
  </si>
  <si>
    <t>地域別最低賃金</t>
    <rPh sb="0" eb="2">
      <t>チイキ</t>
    </rPh>
    <rPh sb="2" eb="3">
      <t>ベツ</t>
    </rPh>
    <rPh sb="3" eb="5">
      <t>サイテイ</t>
    </rPh>
    <rPh sb="5" eb="7">
      <t>チンギン</t>
    </rPh>
    <phoneticPr fontId="1"/>
  </si>
  <si>
    <t>令和　　年　　月　　日
～令和　　年　　月　　日</t>
    <rPh sb="0" eb="2">
      <t>レイワ</t>
    </rPh>
    <rPh sb="4" eb="5">
      <t>ネン</t>
    </rPh>
    <rPh sb="7" eb="8">
      <t>ツキ</t>
    </rPh>
    <rPh sb="10" eb="11">
      <t>ニチ</t>
    </rPh>
    <rPh sb="13" eb="15">
      <t>レイワ</t>
    </rPh>
    <rPh sb="17" eb="18">
      <t>ネン</t>
    </rPh>
    <rPh sb="20" eb="21">
      <t>ガツ</t>
    </rPh>
    <rPh sb="23" eb="24">
      <t>ニチ</t>
    </rPh>
    <phoneticPr fontId="1"/>
  </si>
  <si>
    <t>　</t>
  </si>
  <si>
    <t>補助対象期間：</t>
    <rPh sb="0" eb="2">
      <t>ホジョ</t>
    </rPh>
    <rPh sb="2" eb="4">
      <t>タイショウ</t>
    </rPh>
    <rPh sb="4" eb="6">
      <t>キカン</t>
    </rPh>
    <phoneticPr fontId="1"/>
  </si>
  <si>
    <t>〈記載上の注意〉</t>
    <rPh sb="1" eb="3">
      <t>キサイ</t>
    </rPh>
    <rPh sb="3" eb="4">
      <t>ジョウ</t>
    </rPh>
    <rPh sb="5" eb="7">
      <t>チュウイ</t>
    </rPh>
    <phoneticPr fontId="1"/>
  </si>
  <si>
    <t>⑥【手法２】既存の人件費単価規定の適用</t>
    <rPh sb="6" eb="8">
      <t>キソン</t>
    </rPh>
    <rPh sb="9" eb="12">
      <t>ジンケンヒ</t>
    </rPh>
    <rPh sb="12" eb="14">
      <t>タンカ</t>
    </rPh>
    <rPh sb="14" eb="16">
      <t>キテイ</t>
    </rPh>
    <rPh sb="17" eb="19">
      <t>テキヨウ</t>
    </rPh>
    <phoneticPr fontId="1"/>
  </si>
  <si>
    <t>⑦【手法３】地域別最低賃金の適用</t>
    <rPh sb="2" eb="4">
      <t>シュホウ</t>
    </rPh>
    <phoneticPr fontId="1"/>
  </si>
  <si>
    <t>上期賞与額÷6
(A)</t>
    <rPh sb="0" eb="2">
      <t>カミキ</t>
    </rPh>
    <rPh sb="2" eb="4">
      <t>ショウヨ</t>
    </rPh>
    <rPh sb="4" eb="5">
      <t>ガク</t>
    </rPh>
    <phoneticPr fontId="1"/>
  </si>
  <si>
    <t>下期賞与÷6
(B)</t>
    <rPh sb="0" eb="2">
      <t>シモキ</t>
    </rPh>
    <rPh sb="2" eb="4">
      <t>ショウヨ</t>
    </rPh>
    <phoneticPr fontId="1"/>
  </si>
  <si>
    <t>　５　上期は４～９月、下期は１０～３月です。</t>
    <rPh sb="3" eb="5">
      <t>カミキ</t>
    </rPh>
    <rPh sb="9" eb="10">
      <t>ガツ</t>
    </rPh>
    <rPh sb="11" eb="13">
      <t>シモキ</t>
    </rPh>
    <rPh sb="18" eb="19">
      <t>ガツ</t>
    </rPh>
    <phoneticPr fontId="1"/>
  </si>
  <si>
    <t>月給額＋(A)</t>
    <rPh sb="0" eb="3">
      <t>ゲッキュウガク</t>
    </rPh>
    <phoneticPr fontId="1"/>
  </si>
  <si>
    <t>月給額＋(B)</t>
    <rPh sb="0" eb="3">
      <t>ゲッキュウガク</t>
    </rPh>
    <phoneticPr fontId="1"/>
  </si>
  <si>
    <t>賞与の回数：</t>
    <rPh sb="0" eb="2">
      <t>ショウヨ</t>
    </rPh>
    <rPh sb="3" eb="5">
      <t>カイスウ</t>
    </rPh>
    <phoneticPr fontId="1"/>
  </si>
  <si>
    <t>令和　　年　　月　　日　～　令和　　年　　月　　日</t>
  </si>
  <si>
    <t>　１　着色されたセルに記入してください。</t>
    <rPh sb="3" eb="5">
      <t>チャクショク</t>
    </rPh>
    <rPh sb="11" eb="13">
      <t>キニュウ</t>
    </rPh>
    <phoneticPr fontId="1"/>
  </si>
  <si>
    <t>　２　必要に応じて様式を適宜変更してください。</t>
    <rPh sb="3" eb="5">
      <t>ヒツヨウ</t>
    </rPh>
    <rPh sb="6" eb="7">
      <t>オウ</t>
    </rPh>
    <rPh sb="9" eb="11">
      <t>ヨウシキ</t>
    </rPh>
    <rPh sb="12" eb="14">
      <t>テキギ</t>
    </rPh>
    <rPh sb="14" eb="16">
      <t>ヘンコウ</t>
    </rPh>
    <phoneticPr fontId="1"/>
  </si>
  <si>
    <t xml:space="preserve">　３　②の年俸額及び③の月給額には諸手当を含めることができます。
</t>
    <rPh sb="5" eb="7">
      <t>ネンボウ</t>
    </rPh>
    <rPh sb="7" eb="8">
      <t>ガク</t>
    </rPh>
    <rPh sb="8" eb="9">
      <t>オヨ</t>
    </rPh>
    <rPh sb="12" eb="15">
      <t>ゲッキュウガク</t>
    </rPh>
    <rPh sb="17" eb="20">
      <t>ショテア</t>
    </rPh>
    <rPh sb="21" eb="22">
      <t>フク</t>
    </rPh>
    <phoneticPr fontId="1"/>
  </si>
  <si>
    <t>太枠：人件費単価</t>
    <rPh sb="0" eb="2">
      <t>フトワク</t>
    </rPh>
    <rPh sb="3" eb="6">
      <t>ジンケンヒ</t>
    </rPh>
    <rPh sb="6" eb="8">
      <t>タンカ</t>
    </rPh>
    <phoneticPr fontId="1"/>
  </si>
  <si>
    <t>年間賞与額</t>
    <rPh sb="0" eb="4">
      <t>ネンカンショウヨ</t>
    </rPh>
    <rPh sb="4" eb="5">
      <t>ガク</t>
    </rPh>
    <phoneticPr fontId="1"/>
  </si>
  <si>
    <t>年俸額+年間賞与額
(A)</t>
    <rPh sb="0" eb="2">
      <t>ネンボウ</t>
    </rPh>
    <rPh sb="2" eb="3">
      <t>ガク</t>
    </rPh>
    <rPh sb="4" eb="9">
      <t>ネンカンショウ</t>
    </rPh>
    <phoneticPr fontId="1"/>
  </si>
  <si>
    <t>(A)÷12</t>
    <phoneticPr fontId="1"/>
  </si>
  <si>
    <t>　６　特記事項がある場合は、備考欄に記入してください。</t>
    <rPh sb="3" eb="7">
      <t>トッキジ</t>
    </rPh>
    <rPh sb="10" eb="12">
      <t>バアイ</t>
    </rPh>
    <rPh sb="14" eb="17">
      <t>ビコウラン</t>
    </rPh>
    <rPh sb="18" eb="20">
      <t>キニュウ</t>
    </rPh>
    <phoneticPr fontId="1"/>
  </si>
  <si>
    <t>【備考欄】</t>
    <rPh sb="1" eb="3">
      <t>ビコウ</t>
    </rPh>
    <rPh sb="3" eb="4">
      <t>ラン</t>
    </rPh>
    <phoneticPr fontId="1"/>
  </si>
  <si>
    <t>※上期の人件費単価</t>
    <rPh sb="1" eb="3">
      <t>カミキ</t>
    </rPh>
    <rPh sb="4" eb="9">
      <t>ジンケンヒ</t>
    </rPh>
    <phoneticPr fontId="1"/>
  </si>
  <si>
    <t>※下期の人件費単価</t>
    <rPh sb="1" eb="3">
      <t>シモキ</t>
    </rPh>
    <rPh sb="4" eb="9">
      <t>ジンケンヒ</t>
    </rPh>
    <phoneticPr fontId="1"/>
  </si>
  <si>
    <t>通勤手当÷所定労働時間　(A)</t>
    <rPh sb="0" eb="4">
      <t>ツウキンテアテ</t>
    </rPh>
    <rPh sb="5" eb="11">
      <t>ショテイロウドウジカン</t>
    </rPh>
    <phoneticPr fontId="1"/>
  </si>
  <si>
    <t>上期賞与額÷6÷所定労働日数　(B)</t>
    <rPh sb="0" eb="5">
      <t>カミキショウヨガク</t>
    </rPh>
    <rPh sb="8" eb="10">
      <t>ショテイ</t>
    </rPh>
    <rPh sb="10" eb="12">
      <t>ロウドウ</t>
    </rPh>
    <rPh sb="12" eb="14">
      <t>ニッスウ</t>
    </rPh>
    <phoneticPr fontId="1"/>
  </si>
  <si>
    <t>下期賞与額÷6÷所定労働日数　(C)</t>
    <rPh sb="0" eb="2">
      <t>シモキ</t>
    </rPh>
    <rPh sb="2" eb="4">
      <t>ショウヨ</t>
    </rPh>
    <rPh sb="4" eb="5">
      <t>ガク</t>
    </rPh>
    <rPh sb="8" eb="10">
      <t>ショテイ</t>
    </rPh>
    <rPh sb="10" eb="12">
      <t>ロウドウ</t>
    </rPh>
    <rPh sb="12" eb="14">
      <t>ニッスウ</t>
    </rPh>
    <phoneticPr fontId="1"/>
  </si>
  <si>
    <t>　４　賞与や通勤手当を加算しない場合は、賞与額や通勤手当を０としてください。</t>
    <rPh sb="3" eb="5">
      <t>ショウヨ</t>
    </rPh>
    <rPh sb="6" eb="8">
      <t>ツウキン</t>
    </rPh>
    <rPh sb="8" eb="10">
      <t>テアテ</t>
    </rPh>
    <rPh sb="11" eb="13">
      <t>カサン</t>
    </rPh>
    <rPh sb="16" eb="18">
      <t>バアイ</t>
    </rPh>
    <rPh sb="20" eb="22">
      <t>ショウヨ</t>
    </rPh>
    <rPh sb="22" eb="23">
      <t>ガク</t>
    </rPh>
    <rPh sb="24" eb="26">
      <t>ツウキン</t>
    </rPh>
    <rPh sb="26" eb="28">
      <t>テアテ</t>
    </rPh>
    <phoneticPr fontId="1"/>
  </si>
  <si>
    <t>（日給額+(B)）
÷所定労働時間+(A)</t>
    <rPh sb="1" eb="3">
      <t>ニッキュウ</t>
    </rPh>
    <rPh sb="3" eb="4">
      <t>ガク</t>
    </rPh>
    <rPh sb="11" eb="13">
      <t>ショテイ</t>
    </rPh>
    <rPh sb="13" eb="15">
      <t>ロウドウ</t>
    </rPh>
    <rPh sb="15" eb="17">
      <t>ジカン</t>
    </rPh>
    <phoneticPr fontId="1"/>
  </si>
  <si>
    <t>（日給額+(C)）
÷所定労働時間+(A)</t>
    <rPh sb="1" eb="3">
      <t>ニッキュウ</t>
    </rPh>
    <rPh sb="3" eb="4">
      <t>ガク</t>
    </rPh>
    <rPh sb="11" eb="13">
      <t>ショテイ</t>
    </rPh>
    <rPh sb="13" eb="15">
      <t>ロウドウ</t>
    </rPh>
    <rPh sb="15" eb="17">
      <t>ジカン</t>
    </rPh>
    <phoneticPr fontId="1"/>
  </si>
  <si>
    <t>所定労働日数
※１か月当たり</t>
    <rPh sb="0" eb="2">
      <t>ショテイ</t>
    </rPh>
    <rPh sb="2" eb="4">
      <t>ロウドウ</t>
    </rPh>
    <rPh sb="4" eb="6">
      <t>ニッスウ</t>
    </rPh>
    <rPh sb="8" eb="11">
      <t>イッカゲ</t>
    </rPh>
    <rPh sb="11" eb="12">
      <t>ア</t>
    </rPh>
    <phoneticPr fontId="1"/>
  </si>
  <si>
    <r>
      <t>②【手法１】健保等級単価による算定（イ　健保等級適用者以外の者＜</t>
    </r>
    <r>
      <rPr>
        <b/>
        <sz val="11"/>
        <color theme="1"/>
        <rFont val="游ゴシック"/>
        <family val="3"/>
        <charset val="128"/>
        <scheme val="minor"/>
      </rPr>
      <t>年棒制</t>
    </r>
    <r>
      <rPr>
        <sz val="11"/>
        <color theme="1"/>
        <rFont val="游ゴシック"/>
        <family val="2"/>
        <charset val="128"/>
        <scheme val="minor"/>
      </rPr>
      <t>＞）</t>
    </r>
    <rPh sb="2" eb="4">
      <t>シュホウ</t>
    </rPh>
    <rPh sb="6" eb="8">
      <t>ケンポ</t>
    </rPh>
    <rPh sb="8" eb="10">
      <t>トウキュウ</t>
    </rPh>
    <rPh sb="10" eb="12">
      <t>タンカ</t>
    </rPh>
    <rPh sb="15" eb="17">
      <t>サンテイ</t>
    </rPh>
    <rPh sb="20" eb="24">
      <t>ケンポトウキュウ</t>
    </rPh>
    <rPh sb="24" eb="27">
      <t>テキヨウシャ</t>
    </rPh>
    <rPh sb="27" eb="29">
      <t>イガイ</t>
    </rPh>
    <rPh sb="30" eb="31">
      <t>モノ</t>
    </rPh>
    <rPh sb="32" eb="33">
      <t>ネン</t>
    </rPh>
    <rPh sb="33" eb="34">
      <t>ボウ</t>
    </rPh>
    <rPh sb="34" eb="35">
      <t>セイ</t>
    </rPh>
    <phoneticPr fontId="1"/>
  </si>
  <si>
    <r>
      <t>③【手法１】健保等級単価による算定（イ　健保等級適用者以外の者＜</t>
    </r>
    <r>
      <rPr>
        <b/>
        <sz val="11"/>
        <color theme="1"/>
        <rFont val="游ゴシック"/>
        <family val="3"/>
        <charset val="128"/>
        <scheme val="minor"/>
      </rPr>
      <t>月給制</t>
    </r>
    <r>
      <rPr>
        <sz val="11"/>
        <color theme="1"/>
        <rFont val="游ゴシック"/>
        <family val="2"/>
        <charset val="128"/>
        <scheme val="minor"/>
      </rPr>
      <t>＞）</t>
    </r>
    <rPh sb="32" eb="34">
      <t>ゲッキュウ</t>
    </rPh>
    <phoneticPr fontId="1"/>
  </si>
  <si>
    <r>
      <t>④【手法１】健保等級単価による算定（イ　健保等級適用者以外の者＜</t>
    </r>
    <r>
      <rPr>
        <b/>
        <sz val="11"/>
        <color theme="1"/>
        <rFont val="游ゴシック"/>
        <family val="3"/>
        <charset val="128"/>
        <scheme val="minor"/>
      </rPr>
      <t>日給制</t>
    </r>
    <r>
      <rPr>
        <sz val="11"/>
        <color theme="1"/>
        <rFont val="游ゴシック"/>
        <family val="2"/>
        <charset val="128"/>
        <scheme val="minor"/>
      </rPr>
      <t>＞）</t>
    </r>
    <rPh sb="32" eb="33">
      <t>ニチ</t>
    </rPh>
    <phoneticPr fontId="1"/>
  </si>
  <si>
    <r>
      <t>⑤【手法１】健保等級単価による算定（イ　健保等級適用者以外の者＜</t>
    </r>
    <r>
      <rPr>
        <b/>
        <sz val="11"/>
        <color theme="1"/>
        <rFont val="游ゴシック"/>
        <family val="3"/>
        <charset val="128"/>
        <scheme val="minor"/>
      </rPr>
      <t>時給制</t>
    </r>
    <r>
      <rPr>
        <sz val="11"/>
        <color theme="1"/>
        <rFont val="游ゴシック"/>
        <family val="2"/>
        <charset val="128"/>
        <scheme val="minor"/>
      </rPr>
      <t>＞）</t>
    </r>
    <rPh sb="32" eb="34">
      <t>ジキュウ</t>
    </rPh>
    <phoneticPr fontId="1"/>
  </si>
  <si>
    <t>通勤手当
※１日当たり</t>
    <rPh sb="0" eb="4">
      <t>ツウキンテアテ</t>
    </rPh>
    <rPh sb="7" eb="8">
      <t>ニチ</t>
    </rPh>
    <rPh sb="8" eb="9">
      <t>ア</t>
    </rPh>
    <phoneticPr fontId="1"/>
  </si>
  <si>
    <t>通勤手当÷所定労働時間　(A)</t>
    <phoneticPr fontId="1"/>
  </si>
  <si>
    <t>上期賞与額÷6÷所定労働日数÷所定労働時間　(B)</t>
    <rPh sb="15" eb="21">
      <t>ショテイロウドウジカン</t>
    </rPh>
    <phoneticPr fontId="1"/>
  </si>
  <si>
    <t>時給額+(A)+(B)</t>
    <rPh sb="0" eb="2">
      <t>ジキュウ</t>
    </rPh>
    <rPh sb="2" eb="3">
      <t>ガク</t>
    </rPh>
    <phoneticPr fontId="1"/>
  </si>
  <si>
    <t>時給額+(A)+(C)</t>
    <rPh sb="0" eb="2">
      <t>ジキュウ</t>
    </rPh>
    <rPh sb="2" eb="3">
      <t>ガク</t>
    </rPh>
    <phoneticPr fontId="1"/>
  </si>
  <si>
    <t>下期賞与額÷6÷所定労働日数÷所定労働時間　(C)</t>
    <rPh sb="0" eb="2">
      <t>シモキ</t>
    </rPh>
    <rPh sb="15" eb="21">
      <t>ショテイロウドウジカン</t>
    </rPh>
    <phoneticPr fontId="1"/>
  </si>
  <si>
    <t>　　</t>
    <phoneticPr fontId="1"/>
  </si>
  <si>
    <t>　７　１か月当たりの所定労働日数は、雇用契約書等に定めがある場合を除き、原則　｢年間所定労働日数÷１２｣で算出してください。</t>
    <rPh sb="3" eb="6">
      <t>イッカゲツ</t>
    </rPh>
    <rPh sb="6" eb="7">
      <t>ア</t>
    </rPh>
    <rPh sb="10" eb="17">
      <t>ショ</t>
    </rPh>
    <rPh sb="18" eb="23">
      <t>コヨウケイヤ</t>
    </rPh>
    <rPh sb="23" eb="24">
      <t>トウ</t>
    </rPh>
    <rPh sb="25" eb="26">
      <t>サダ</t>
    </rPh>
    <rPh sb="30" eb="32">
      <t>バアイ</t>
    </rPh>
    <rPh sb="33" eb="34">
      <t>ノゾ</t>
    </rPh>
    <rPh sb="36" eb="38">
      <t>ゲンソク</t>
    </rPh>
    <phoneticPr fontId="1"/>
  </si>
  <si>
    <t>従事者別人件費単価算出表</t>
    <rPh sb="0" eb="3">
      <t>ジュウジシャ</t>
    </rPh>
    <rPh sb="3" eb="4">
      <t>ベツ</t>
    </rPh>
    <rPh sb="4" eb="7">
      <t>ジンケンヒ</t>
    </rPh>
    <rPh sb="7" eb="9">
      <t>タンカ</t>
    </rPh>
    <rPh sb="9" eb="11">
      <t>サンシュツ</t>
    </rPh>
    <rPh sb="11" eb="12">
      <t>ヒョウ</t>
    </rPh>
    <phoneticPr fontId="1"/>
  </si>
  <si>
    <t>【人件費様式４】</t>
    <rPh sb="1" eb="4">
      <t>ジンケンヒ</t>
    </rPh>
    <rPh sb="4" eb="6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</si>
</sst>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8" tint="-0.249977111117893"/>
      <name val="ＭＳ Ｐゴシック"/>
      <family val="3"/>
      <charset val="128"/>
    </font>
    <font>
      <sz val="11"/>
      <color theme="8" tint="-0.249977111117893"/>
      <name val="游ゴシック"/>
      <family val="2"/>
      <charset val="128"/>
      <scheme val="minor"/>
    </font>
    <font>
      <sz val="11"/>
      <color theme="8" tint="-0.249977111117893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9" xfId="0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Alignment="1">
      <alignment vertical="center"/>
    </xf>
    <xf numFmtId="0" fontId="7" fillId="0" borderId="0" xfId="0" applyFont="1">
      <alignment vertical="center"/>
    </xf>
    <xf numFmtId="0" fontId="5" fillId="3" borderId="0" xfId="0" applyFont="1" applyFill="1" applyAlignment="1">
      <alignment horizontal="center" vertical="center"/>
    </xf>
    <xf numFmtId="0" fontId="0" fillId="3" borderId="0" xfId="0" applyFill="1">
      <alignment vertical="center"/>
    </xf>
    <xf numFmtId="0" fontId="0" fillId="3" borderId="4" xfId="0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3" borderId="5" xfId="0" applyFill="1" applyBorder="1">
      <alignment vertical="center"/>
    </xf>
    <xf numFmtId="0" fontId="0" fillId="3" borderId="11" xfId="0" applyFill="1" applyBorder="1">
      <alignment vertical="center"/>
    </xf>
    <xf numFmtId="176" fontId="0" fillId="3" borderId="9" xfId="0" applyNumberFormat="1" applyFill="1" applyBorder="1" applyAlignment="1">
      <alignment vertical="center" wrapText="1"/>
    </xf>
    <xf numFmtId="176" fontId="0" fillId="3" borderId="9" xfId="0" applyNumberFormat="1" applyFill="1" applyBorder="1">
      <alignment vertical="center"/>
    </xf>
    <xf numFmtId="176" fontId="0" fillId="3" borderId="12" xfId="0" applyNumberFormat="1" applyFill="1" applyBorder="1">
      <alignment vertical="center"/>
    </xf>
    <xf numFmtId="0" fontId="0" fillId="3" borderId="14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0" xfId="0" applyFill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176" fontId="0" fillId="3" borderId="4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3" borderId="6" xfId="0" applyNumberFormat="1" applyFill="1" applyBorder="1" applyAlignment="1">
      <alignment horizontal="center" vertical="center"/>
    </xf>
    <xf numFmtId="176" fontId="0" fillId="3" borderId="15" xfId="0" applyNumberFormat="1" applyFill="1" applyBorder="1" applyAlignment="1">
      <alignment horizontal="center" vertical="center"/>
    </xf>
    <xf numFmtId="176" fontId="0" fillId="3" borderId="8" xfId="0" applyNumberFormat="1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3" borderId="13" xfId="0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0" fillId="3" borderId="12" xfId="0" applyNumberFormat="1" applyFill="1" applyBorder="1" applyAlignment="1">
      <alignment horizontal="center" vertical="center"/>
    </xf>
    <xf numFmtId="176" fontId="0" fillId="3" borderId="21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Z99"/>
  <sheetViews>
    <sheetView showGridLines="0" tabSelected="1" view="pageBreakPreview" zoomScale="79" zoomScaleNormal="59" zoomScaleSheetLayoutView="79" workbookViewId="0"/>
  </sheetViews>
  <sheetFormatPr defaultRowHeight="18" x14ac:dyDescent="0.55000000000000004"/>
  <cols>
    <col min="2" max="2" width="12.08203125" style="4" customWidth="1"/>
  </cols>
  <sheetData>
    <row r="1" spans="1:24" x14ac:dyDescent="0.55000000000000004">
      <c r="A1" t="s">
        <v>65</v>
      </c>
    </row>
    <row r="2" spans="1:24" ht="30" customHeight="1" thickBot="1" x14ac:dyDescent="0.6">
      <c r="A2" s="63" t="s">
        <v>64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</row>
    <row r="3" spans="1:24" ht="36.5" customHeight="1" thickBot="1" x14ac:dyDescent="0.6">
      <c r="B3" s="5" t="s">
        <v>0</v>
      </c>
      <c r="C3" s="1" t="s">
        <v>1</v>
      </c>
      <c r="D3" s="31"/>
      <c r="E3" s="31"/>
      <c r="F3" s="31"/>
      <c r="G3" s="32"/>
      <c r="H3" s="1" t="s">
        <v>2</v>
      </c>
      <c r="I3" s="31"/>
      <c r="J3" s="31"/>
      <c r="K3" s="31"/>
      <c r="L3" s="32"/>
      <c r="M3" s="1" t="s">
        <v>3</v>
      </c>
      <c r="N3" s="31"/>
      <c r="O3" s="31"/>
      <c r="P3" s="31"/>
      <c r="Q3" s="32"/>
      <c r="S3" s="3"/>
      <c r="T3" t="s">
        <v>37</v>
      </c>
    </row>
    <row r="5" spans="1:24" x14ac:dyDescent="0.55000000000000004">
      <c r="B5" s="9" t="s">
        <v>22</v>
      </c>
      <c r="C5" t="s">
        <v>7</v>
      </c>
    </row>
    <row r="6" spans="1:24" x14ac:dyDescent="0.55000000000000004">
      <c r="B6" s="6"/>
      <c r="C6" s="61" t="s">
        <v>23</v>
      </c>
      <c r="D6" s="61"/>
      <c r="E6" s="62" t="s">
        <v>33</v>
      </c>
      <c r="F6" s="62"/>
      <c r="G6" s="62"/>
      <c r="H6" s="62"/>
      <c r="I6" s="62"/>
      <c r="J6" s="62"/>
      <c r="K6" s="61" t="s">
        <v>32</v>
      </c>
      <c r="L6" s="61"/>
      <c r="M6" s="10"/>
    </row>
    <row r="7" spans="1:24" x14ac:dyDescent="0.55000000000000004">
      <c r="B7" s="6"/>
      <c r="C7" s="43"/>
      <c r="D7" s="43"/>
      <c r="E7" s="43"/>
      <c r="F7" s="43"/>
      <c r="G7" s="11" t="s">
        <v>5</v>
      </c>
      <c r="H7" s="11" t="s">
        <v>5</v>
      </c>
      <c r="I7" s="11" t="s">
        <v>5</v>
      </c>
      <c r="J7" s="11" t="s">
        <v>5</v>
      </c>
      <c r="K7" s="12" t="s">
        <v>5</v>
      </c>
      <c r="L7" s="11" t="s">
        <v>5</v>
      </c>
      <c r="Q7" s="14" t="s">
        <v>42</v>
      </c>
      <c r="R7" s="24"/>
      <c r="S7" s="24"/>
      <c r="T7" s="24"/>
      <c r="U7" s="24"/>
      <c r="V7" s="24"/>
      <c r="W7" s="24"/>
      <c r="X7" s="25"/>
    </row>
    <row r="8" spans="1:24" ht="18.5" thickBot="1" x14ac:dyDescent="0.6">
      <c r="B8" s="6"/>
      <c r="C8" s="42" t="s">
        <v>4</v>
      </c>
      <c r="D8" s="42"/>
      <c r="E8" s="42"/>
      <c r="F8" s="42"/>
      <c r="G8" s="13"/>
      <c r="H8" s="13"/>
      <c r="I8" s="13"/>
      <c r="J8" s="13"/>
      <c r="K8" s="14"/>
      <c r="L8" s="13"/>
      <c r="Q8" s="18"/>
      <c r="R8" s="19"/>
      <c r="S8" s="19"/>
      <c r="T8" s="19"/>
      <c r="U8" s="19"/>
      <c r="V8" s="19"/>
      <c r="W8" s="19"/>
      <c r="X8" s="20"/>
    </row>
    <row r="9" spans="1:24" ht="18.5" customHeight="1" thickBot="1" x14ac:dyDescent="0.6">
      <c r="B9" s="6"/>
      <c r="C9" s="40" t="s">
        <v>15</v>
      </c>
      <c r="D9" s="40"/>
      <c r="E9" s="40"/>
      <c r="F9" s="41"/>
      <c r="G9" s="15"/>
      <c r="H9" s="16"/>
      <c r="I9" s="16"/>
      <c r="J9" s="16"/>
      <c r="K9" s="17"/>
      <c r="L9" s="16"/>
      <c r="Q9" s="18"/>
      <c r="R9" s="19"/>
      <c r="S9" s="19"/>
      <c r="T9" s="19"/>
      <c r="U9" s="19"/>
      <c r="V9" s="19"/>
      <c r="W9" s="19"/>
      <c r="X9" s="20"/>
    </row>
    <row r="10" spans="1:24" x14ac:dyDescent="0.55000000000000004">
      <c r="B10" s="6"/>
      <c r="Q10" s="18"/>
      <c r="R10" s="19"/>
      <c r="S10" s="19"/>
      <c r="T10" s="19"/>
      <c r="U10" s="19"/>
      <c r="V10" s="19"/>
      <c r="W10" s="19"/>
      <c r="X10" s="20"/>
    </row>
    <row r="11" spans="1:24" x14ac:dyDescent="0.55000000000000004">
      <c r="B11" s="9" t="s">
        <v>22</v>
      </c>
      <c r="C11" t="s">
        <v>52</v>
      </c>
      <c r="Q11" s="18"/>
      <c r="R11" s="19"/>
      <c r="S11" s="19"/>
      <c r="T11" s="19"/>
      <c r="U11" s="19"/>
      <c r="V11" s="19"/>
      <c r="W11" s="19"/>
      <c r="X11" s="20"/>
    </row>
    <row r="12" spans="1:24" x14ac:dyDescent="0.55000000000000004">
      <c r="B12" s="6"/>
      <c r="C12" s="61" t="s">
        <v>23</v>
      </c>
      <c r="D12" s="61"/>
      <c r="E12" s="62" t="s">
        <v>33</v>
      </c>
      <c r="F12" s="62"/>
      <c r="G12" s="62"/>
      <c r="H12" s="62"/>
      <c r="I12" s="62"/>
      <c r="J12" s="62"/>
      <c r="K12" s="61" t="s">
        <v>32</v>
      </c>
      <c r="L12" s="61"/>
      <c r="M12" s="10"/>
      <c r="Q12" s="18"/>
      <c r="R12" s="26"/>
      <c r="S12" s="26"/>
      <c r="T12" s="19"/>
      <c r="U12" s="19"/>
      <c r="V12" s="19"/>
      <c r="W12" s="19"/>
      <c r="X12" s="20"/>
    </row>
    <row r="13" spans="1:24" ht="37" customHeight="1" thickBot="1" x14ac:dyDescent="0.6">
      <c r="B13" s="6"/>
      <c r="C13" s="40" t="s">
        <v>6</v>
      </c>
      <c r="D13" s="38"/>
      <c r="E13" s="40" t="s">
        <v>38</v>
      </c>
      <c r="F13" s="40"/>
      <c r="G13" s="40" t="s">
        <v>39</v>
      </c>
      <c r="H13" s="38"/>
      <c r="I13" s="40" t="s">
        <v>40</v>
      </c>
      <c r="J13" s="38"/>
      <c r="K13" s="33" t="s">
        <v>15</v>
      </c>
      <c r="L13" s="33"/>
      <c r="Q13" s="18"/>
      <c r="R13" s="19"/>
      <c r="S13" s="19"/>
      <c r="T13" s="19"/>
      <c r="U13" s="19"/>
      <c r="V13" s="19"/>
      <c r="W13" s="19"/>
      <c r="X13" s="20"/>
    </row>
    <row r="14" spans="1:24" ht="18.5" thickBot="1" x14ac:dyDescent="0.6">
      <c r="B14" s="6"/>
      <c r="C14" s="46"/>
      <c r="D14" s="46"/>
      <c r="E14" s="46"/>
      <c r="F14" s="46"/>
      <c r="G14" s="46">
        <f>SUM(C14:F14)</f>
        <v>0</v>
      </c>
      <c r="H14" s="46"/>
      <c r="I14" s="46">
        <f>ROUNDDOWN(G14/12,0)</f>
        <v>0</v>
      </c>
      <c r="J14" s="46"/>
      <c r="K14" s="48"/>
      <c r="L14" s="50"/>
      <c r="Q14" s="21"/>
      <c r="R14" s="22"/>
      <c r="S14" s="22"/>
      <c r="T14" s="22"/>
      <c r="U14" s="22"/>
      <c r="V14" s="22"/>
      <c r="W14" s="22"/>
      <c r="X14" s="23"/>
    </row>
    <row r="15" spans="1:24" x14ac:dyDescent="0.55000000000000004">
      <c r="B15" s="6"/>
    </row>
    <row r="16" spans="1:24" x14ac:dyDescent="0.55000000000000004">
      <c r="B16" s="9" t="s">
        <v>22</v>
      </c>
      <c r="C16" t="s">
        <v>53</v>
      </c>
    </row>
    <row r="17" spans="2:26" x14ac:dyDescent="0.55000000000000004">
      <c r="B17" s="6"/>
      <c r="C17" s="61" t="s">
        <v>23</v>
      </c>
      <c r="D17" s="61"/>
      <c r="E17" s="62" t="s">
        <v>33</v>
      </c>
      <c r="F17" s="62"/>
      <c r="G17" s="62"/>
      <c r="H17" s="62"/>
      <c r="I17" s="62"/>
      <c r="J17" s="62"/>
      <c r="K17" s="61" t="s">
        <v>32</v>
      </c>
      <c r="L17" s="61"/>
      <c r="M17" s="10"/>
      <c r="O17" s="39"/>
      <c r="P17" s="39"/>
    </row>
    <row r="18" spans="2:26" ht="37" customHeight="1" thickBot="1" x14ac:dyDescent="0.6">
      <c r="B18" s="6"/>
      <c r="C18" s="38" t="s">
        <v>10</v>
      </c>
      <c r="D18" s="38"/>
      <c r="E18" s="40" t="s">
        <v>8</v>
      </c>
      <c r="F18" s="38"/>
      <c r="G18" s="40" t="s">
        <v>27</v>
      </c>
      <c r="H18" s="38"/>
      <c r="I18" s="38" t="s">
        <v>30</v>
      </c>
      <c r="J18" s="44"/>
      <c r="K18" s="33" t="s">
        <v>15</v>
      </c>
      <c r="L18" s="45"/>
      <c r="M18" s="38" t="s">
        <v>9</v>
      </c>
      <c r="N18" s="38"/>
      <c r="O18" s="40" t="s">
        <v>28</v>
      </c>
      <c r="P18" s="38"/>
      <c r="Q18" s="38" t="s">
        <v>31</v>
      </c>
      <c r="R18" s="44"/>
      <c r="S18" s="33" t="s">
        <v>15</v>
      </c>
      <c r="T18" s="33"/>
    </row>
    <row r="19" spans="2:26" ht="18.5" thickBot="1" x14ac:dyDescent="0.6">
      <c r="B19" s="6"/>
      <c r="C19" s="46"/>
      <c r="D19" s="46"/>
      <c r="E19" s="46"/>
      <c r="F19" s="46"/>
      <c r="G19" s="46">
        <f>ROUNDDOWN(E19/6,0)</f>
        <v>0</v>
      </c>
      <c r="H19" s="46"/>
      <c r="I19" s="46">
        <f>C19+G19</f>
        <v>0</v>
      </c>
      <c r="J19" s="47"/>
      <c r="K19" s="48"/>
      <c r="L19" s="49"/>
      <c r="M19" s="46"/>
      <c r="N19" s="46"/>
      <c r="O19" s="46">
        <f>ROUNDDOWN(M19/6,0)</f>
        <v>0</v>
      </c>
      <c r="P19" s="46"/>
      <c r="Q19" s="46">
        <f>C19+O19</f>
        <v>0</v>
      </c>
      <c r="R19" s="67"/>
      <c r="S19" s="68"/>
      <c r="T19" s="69"/>
    </row>
    <row r="20" spans="2:26" x14ac:dyDescent="0.55000000000000004">
      <c r="B20" s="6"/>
      <c r="K20" t="s">
        <v>43</v>
      </c>
      <c r="S20" t="s">
        <v>44</v>
      </c>
    </row>
    <row r="21" spans="2:26" x14ac:dyDescent="0.55000000000000004">
      <c r="B21" s="9" t="s">
        <v>22</v>
      </c>
      <c r="C21" t="s">
        <v>54</v>
      </c>
    </row>
    <row r="22" spans="2:26" x14ac:dyDescent="0.55000000000000004">
      <c r="B22" s="6"/>
      <c r="C22" s="61" t="s">
        <v>23</v>
      </c>
      <c r="D22" s="61"/>
      <c r="E22" s="62" t="s">
        <v>33</v>
      </c>
      <c r="F22" s="62"/>
      <c r="G22" s="62"/>
      <c r="H22" s="62"/>
      <c r="I22" s="62"/>
      <c r="J22" s="62"/>
      <c r="U22" s="39"/>
      <c r="V22" s="39"/>
    </row>
    <row r="23" spans="2:26" ht="37" customHeight="1" thickBot="1" x14ac:dyDescent="0.6">
      <c r="B23" s="6"/>
      <c r="C23" s="38" t="s">
        <v>11</v>
      </c>
      <c r="D23" s="38"/>
      <c r="E23" s="40" t="s">
        <v>56</v>
      </c>
      <c r="F23" s="40"/>
      <c r="G23" s="38" t="s">
        <v>12</v>
      </c>
      <c r="H23" s="38"/>
      <c r="I23" s="40" t="s">
        <v>45</v>
      </c>
      <c r="J23" s="41"/>
      <c r="K23" s="40" t="s">
        <v>51</v>
      </c>
      <c r="L23" s="40"/>
      <c r="M23" s="40" t="s">
        <v>13</v>
      </c>
      <c r="N23" s="40"/>
      <c r="O23" s="40" t="s">
        <v>46</v>
      </c>
      <c r="P23" s="40"/>
      <c r="Q23" s="52" t="s">
        <v>49</v>
      </c>
      <c r="R23" s="53"/>
      <c r="S23" s="38" t="s">
        <v>14</v>
      </c>
      <c r="T23" s="38"/>
      <c r="U23" s="40" t="s">
        <v>47</v>
      </c>
      <c r="V23" s="40"/>
      <c r="W23" s="52" t="s">
        <v>50</v>
      </c>
      <c r="X23" s="53"/>
    </row>
    <row r="24" spans="2:26" ht="18.5" thickBot="1" x14ac:dyDescent="0.6">
      <c r="B24" s="6"/>
      <c r="C24" s="46"/>
      <c r="D24" s="46"/>
      <c r="E24" s="46"/>
      <c r="F24" s="46"/>
      <c r="G24" s="46"/>
      <c r="H24" s="46"/>
      <c r="I24" s="46" t="e">
        <f>ROUNDDOWN(E24/G24,0)</f>
        <v>#DIV/0!</v>
      </c>
      <c r="J24" s="47"/>
      <c r="K24" s="46"/>
      <c r="L24" s="46"/>
      <c r="M24" s="46"/>
      <c r="N24" s="46"/>
      <c r="O24" s="46" t="e">
        <f>ROUNDDOWN(M24/6/K24,0)</f>
        <v>#DIV/0!</v>
      </c>
      <c r="P24" s="47"/>
      <c r="Q24" s="64" t="e">
        <f>ROUNDDOWN((C24+O24)/G24+I24,0)</f>
        <v>#DIV/0!</v>
      </c>
      <c r="R24" s="65"/>
      <c r="S24" s="51"/>
      <c r="T24" s="46"/>
      <c r="U24" s="46" t="e">
        <f>ROUNDDOWN(S24/6/K24,0)</f>
        <v>#DIV/0!</v>
      </c>
      <c r="V24" s="46"/>
      <c r="W24" s="48" t="e">
        <f>ROUNDDOWN((C24+U24)/G24+I24,0)</f>
        <v>#DIV/0!</v>
      </c>
      <c r="X24" s="50"/>
    </row>
    <row r="25" spans="2:26" x14ac:dyDescent="0.55000000000000004">
      <c r="B25" s="6"/>
      <c r="Q25" t="s">
        <v>43</v>
      </c>
      <c r="W25" t="s">
        <v>44</v>
      </c>
    </row>
    <row r="26" spans="2:26" x14ac:dyDescent="0.55000000000000004">
      <c r="B26" s="9" t="s">
        <v>22</v>
      </c>
      <c r="C26" t="s">
        <v>55</v>
      </c>
    </row>
    <row r="27" spans="2:26" x14ac:dyDescent="0.55000000000000004">
      <c r="B27" s="6"/>
      <c r="C27" s="61" t="s">
        <v>23</v>
      </c>
      <c r="D27" s="61"/>
      <c r="E27" s="62" t="s">
        <v>33</v>
      </c>
      <c r="F27" s="62"/>
      <c r="G27" s="62"/>
      <c r="H27" s="62"/>
      <c r="I27" s="62"/>
      <c r="J27" s="6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34"/>
      <c r="X27" s="34"/>
    </row>
    <row r="28" spans="2:26" ht="37" customHeight="1" thickBot="1" x14ac:dyDescent="0.6">
      <c r="B28" s="6"/>
      <c r="C28" s="38" t="s">
        <v>16</v>
      </c>
      <c r="D28" s="38"/>
      <c r="E28" s="40" t="s">
        <v>56</v>
      </c>
      <c r="F28" s="40"/>
      <c r="G28" s="38" t="s">
        <v>17</v>
      </c>
      <c r="H28" s="38"/>
      <c r="I28" s="40" t="s">
        <v>57</v>
      </c>
      <c r="J28" s="41"/>
      <c r="K28" s="40" t="s">
        <v>51</v>
      </c>
      <c r="L28" s="40"/>
      <c r="M28" s="38" t="s">
        <v>8</v>
      </c>
      <c r="N28" s="38"/>
      <c r="O28" s="35" t="s">
        <v>58</v>
      </c>
      <c r="P28" s="36"/>
      <c r="Q28" s="37"/>
      <c r="R28" s="33" t="s">
        <v>59</v>
      </c>
      <c r="S28" s="33"/>
      <c r="T28" s="38" t="s">
        <v>18</v>
      </c>
      <c r="U28" s="38"/>
      <c r="V28" s="40" t="s">
        <v>61</v>
      </c>
      <c r="W28" s="40"/>
      <c r="X28" s="40"/>
      <c r="Y28" s="33" t="s">
        <v>60</v>
      </c>
      <c r="Z28" s="33"/>
    </row>
    <row r="29" spans="2:26" ht="18.5" thickBot="1" x14ac:dyDescent="0.6">
      <c r="B29" s="6"/>
      <c r="C29" s="46"/>
      <c r="D29" s="46"/>
      <c r="E29" s="46"/>
      <c r="F29" s="46"/>
      <c r="G29" s="46"/>
      <c r="H29" s="46"/>
      <c r="I29" s="46" t="e">
        <f>ROUNDDOWN(E29/G29,0)</f>
        <v>#DIV/0!</v>
      </c>
      <c r="J29" s="47"/>
      <c r="K29" s="46"/>
      <c r="L29" s="46"/>
      <c r="M29" s="46"/>
      <c r="N29" s="46"/>
      <c r="O29" s="46" t="e">
        <f>ROUNDDOWN(M29/6/K29/G29,0)</f>
        <v>#DIV/0!</v>
      </c>
      <c r="P29" s="46"/>
      <c r="Q29" s="47"/>
      <c r="R29" s="64" t="e">
        <f>C29+I29+O29</f>
        <v>#DIV/0!</v>
      </c>
      <c r="S29" s="65"/>
      <c r="T29" s="51"/>
      <c r="U29" s="46"/>
      <c r="V29" s="46" t="e">
        <f>ROUNDDOWN(T29/6/K29/G29,0)</f>
        <v>#DIV/0!</v>
      </c>
      <c r="W29" s="46"/>
      <c r="X29" s="46"/>
      <c r="Y29" s="48" t="e">
        <f>C29+I29+V29</f>
        <v>#DIV/0!</v>
      </c>
      <c r="Z29" s="50"/>
    </row>
    <row r="30" spans="2:26" x14ac:dyDescent="0.55000000000000004">
      <c r="B30" s="6"/>
      <c r="R30" t="s">
        <v>43</v>
      </c>
      <c r="Y30" t="s">
        <v>44</v>
      </c>
    </row>
    <row r="31" spans="2:26" x14ac:dyDescent="0.55000000000000004">
      <c r="B31" s="9" t="s">
        <v>22</v>
      </c>
      <c r="C31" t="s">
        <v>25</v>
      </c>
    </row>
    <row r="32" spans="2:26" x14ac:dyDescent="0.55000000000000004">
      <c r="B32" s="6"/>
      <c r="C32" s="61" t="s">
        <v>23</v>
      </c>
      <c r="D32" s="61"/>
      <c r="E32" s="66" t="s">
        <v>33</v>
      </c>
      <c r="F32" s="66"/>
      <c r="G32" s="66"/>
      <c r="H32" s="66"/>
      <c r="I32" s="66"/>
      <c r="J32" s="66"/>
      <c r="M32" s="27" t="s">
        <v>24</v>
      </c>
    </row>
    <row r="33" spans="2:19" ht="18.5" thickBot="1" x14ac:dyDescent="0.6">
      <c r="B33" s="6"/>
      <c r="C33" s="54" t="s">
        <v>19</v>
      </c>
      <c r="D33" s="54"/>
      <c r="M33" s="28" t="s">
        <v>34</v>
      </c>
    </row>
    <row r="34" spans="2:19" ht="18.5" thickBot="1" x14ac:dyDescent="0.6">
      <c r="B34" s="6"/>
      <c r="C34" s="48"/>
      <c r="D34" s="50"/>
      <c r="M34" s="29" t="s">
        <v>35</v>
      </c>
      <c r="O34" s="7"/>
      <c r="P34" s="7"/>
      <c r="Q34" s="7"/>
      <c r="S34" s="7"/>
    </row>
    <row r="35" spans="2:19" x14ac:dyDescent="0.55000000000000004">
      <c r="B35" s="6"/>
      <c r="M35" s="29" t="s">
        <v>36</v>
      </c>
      <c r="O35" s="7"/>
      <c r="P35" s="7"/>
      <c r="Q35" s="7"/>
      <c r="S35" s="7"/>
    </row>
    <row r="36" spans="2:19" x14ac:dyDescent="0.55000000000000004">
      <c r="B36" s="9" t="s">
        <v>22</v>
      </c>
      <c r="C36" t="s">
        <v>26</v>
      </c>
      <c r="M36" s="30" t="s">
        <v>48</v>
      </c>
    </row>
    <row r="37" spans="2:19" x14ac:dyDescent="0.55000000000000004">
      <c r="B37" s="6"/>
      <c r="C37" s="61" t="s">
        <v>23</v>
      </c>
      <c r="D37" s="61"/>
      <c r="E37" s="62" t="s">
        <v>33</v>
      </c>
      <c r="F37" s="62"/>
      <c r="G37" s="62"/>
      <c r="H37" s="62"/>
      <c r="I37" s="62"/>
      <c r="J37" s="62"/>
      <c r="M37" s="30" t="s">
        <v>29</v>
      </c>
    </row>
    <row r="38" spans="2:19" ht="18" customHeight="1" x14ac:dyDescent="0.55000000000000004">
      <c r="B38" s="6"/>
      <c r="C38" s="43"/>
      <c r="D38" s="43"/>
      <c r="E38" s="56" t="s">
        <v>21</v>
      </c>
      <c r="F38" s="57"/>
      <c r="G38" s="57"/>
      <c r="H38" s="56" t="s">
        <v>21</v>
      </c>
      <c r="I38" s="57"/>
      <c r="J38" s="57"/>
      <c r="M38" s="30" t="s">
        <v>41</v>
      </c>
    </row>
    <row r="39" spans="2:19" ht="18.5" thickBot="1" x14ac:dyDescent="0.6">
      <c r="B39" s="6"/>
      <c r="C39" s="43"/>
      <c r="D39" s="43"/>
      <c r="E39" s="58"/>
      <c r="F39" s="58"/>
      <c r="G39" s="58"/>
      <c r="H39" s="58"/>
      <c r="I39" s="58"/>
      <c r="J39" s="58"/>
      <c r="M39" s="30" t="s">
        <v>63</v>
      </c>
    </row>
    <row r="40" spans="2:19" ht="18.5" thickBot="1" x14ac:dyDescent="0.6">
      <c r="B40" s="6"/>
      <c r="C40" s="43" t="s">
        <v>20</v>
      </c>
      <c r="D40" s="55"/>
      <c r="E40" s="48"/>
      <c r="F40" s="59"/>
      <c r="G40" s="50"/>
      <c r="H40" s="60"/>
      <c r="I40" s="59"/>
      <c r="J40" s="50"/>
      <c r="M40" s="8" t="s">
        <v>62</v>
      </c>
      <c r="N40" s="8"/>
    </row>
    <row r="41" spans="2:19" x14ac:dyDescent="0.55000000000000004">
      <c r="B41" s="6"/>
    </row>
    <row r="42" spans="2:19" x14ac:dyDescent="0.55000000000000004">
      <c r="B42" s="6"/>
    </row>
    <row r="43" spans="2:19" x14ac:dyDescent="0.55000000000000004">
      <c r="B43" s="6"/>
    </row>
    <row r="44" spans="2:19" x14ac:dyDescent="0.55000000000000004">
      <c r="B44" s="6"/>
    </row>
    <row r="45" spans="2:19" x14ac:dyDescent="0.55000000000000004">
      <c r="B45" s="6"/>
    </row>
    <row r="46" spans="2:19" x14ac:dyDescent="0.55000000000000004">
      <c r="B46" s="6"/>
    </row>
    <row r="47" spans="2:19" x14ac:dyDescent="0.55000000000000004">
      <c r="B47" s="6"/>
    </row>
    <row r="48" spans="2:19" x14ac:dyDescent="0.55000000000000004">
      <c r="B48" s="6"/>
    </row>
    <row r="49" spans="2:2" x14ac:dyDescent="0.55000000000000004">
      <c r="B49" s="6"/>
    </row>
    <row r="50" spans="2:2" x14ac:dyDescent="0.55000000000000004">
      <c r="B50" s="6"/>
    </row>
    <row r="51" spans="2:2" x14ac:dyDescent="0.55000000000000004">
      <c r="B51" s="6"/>
    </row>
    <row r="52" spans="2:2" x14ac:dyDescent="0.55000000000000004">
      <c r="B52" s="6"/>
    </row>
    <row r="53" spans="2:2" x14ac:dyDescent="0.55000000000000004">
      <c r="B53" s="6"/>
    </row>
    <row r="54" spans="2:2" x14ac:dyDescent="0.55000000000000004">
      <c r="B54" s="6"/>
    </row>
    <row r="55" spans="2:2" x14ac:dyDescent="0.55000000000000004">
      <c r="B55" s="6"/>
    </row>
    <row r="56" spans="2:2" x14ac:dyDescent="0.55000000000000004">
      <c r="B56" s="6"/>
    </row>
    <row r="57" spans="2:2" x14ac:dyDescent="0.55000000000000004">
      <c r="B57" s="6"/>
    </row>
    <row r="58" spans="2:2" x14ac:dyDescent="0.55000000000000004">
      <c r="B58" s="6"/>
    </row>
    <row r="59" spans="2:2" x14ac:dyDescent="0.55000000000000004">
      <c r="B59" s="6"/>
    </row>
    <row r="60" spans="2:2" x14ac:dyDescent="0.55000000000000004">
      <c r="B60" s="6"/>
    </row>
    <row r="61" spans="2:2" x14ac:dyDescent="0.55000000000000004">
      <c r="B61" s="6"/>
    </row>
    <row r="62" spans="2:2" x14ac:dyDescent="0.55000000000000004">
      <c r="B62" s="6"/>
    </row>
    <row r="63" spans="2:2" x14ac:dyDescent="0.55000000000000004">
      <c r="B63" s="6"/>
    </row>
    <row r="64" spans="2:2" x14ac:dyDescent="0.55000000000000004">
      <c r="B64" s="6"/>
    </row>
    <row r="65" spans="2:2" x14ac:dyDescent="0.55000000000000004">
      <c r="B65" s="6"/>
    </row>
    <row r="66" spans="2:2" x14ac:dyDescent="0.55000000000000004">
      <c r="B66" s="6"/>
    </row>
    <row r="67" spans="2:2" x14ac:dyDescent="0.55000000000000004">
      <c r="B67" s="6"/>
    </row>
    <row r="68" spans="2:2" x14ac:dyDescent="0.55000000000000004">
      <c r="B68" s="6"/>
    </row>
    <row r="69" spans="2:2" x14ac:dyDescent="0.55000000000000004">
      <c r="B69" s="6"/>
    </row>
    <row r="70" spans="2:2" x14ac:dyDescent="0.55000000000000004">
      <c r="B70" s="6"/>
    </row>
    <row r="71" spans="2:2" x14ac:dyDescent="0.55000000000000004">
      <c r="B71" s="6"/>
    </row>
    <row r="72" spans="2:2" x14ac:dyDescent="0.55000000000000004">
      <c r="B72" s="6"/>
    </row>
    <row r="73" spans="2:2" x14ac:dyDescent="0.55000000000000004">
      <c r="B73" s="6"/>
    </row>
    <row r="74" spans="2:2" x14ac:dyDescent="0.55000000000000004">
      <c r="B74" s="6"/>
    </row>
    <row r="75" spans="2:2" x14ac:dyDescent="0.55000000000000004">
      <c r="B75" s="6"/>
    </row>
    <row r="76" spans="2:2" x14ac:dyDescent="0.55000000000000004">
      <c r="B76" s="6"/>
    </row>
    <row r="77" spans="2:2" x14ac:dyDescent="0.55000000000000004">
      <c r="B77" s="6"/>
    </row>
    <row r="78" spans="2:2" x14ac:dyDescent="0.55000000000000004">
      <c r="B78" s="6"/>
    </row>
    <row r="79" spans="2:2" x14ac:dyDescent="0.55000000000000004">
      <c r="B79" s="6"/>
    </row>
    <row r="80" spans="2:2" x14ac:dyDescent="0.55000000000000004">
      <c r="B80" s="6"/>
    </row>
    <row r="81" spans="2:2" x14ac:dyDescent="0.55000000000000004">
      <c r="B81" s="6"/>
    </row>
    <row r="82" spans="2:2" x14ac:dyDescent="0.55000000000000004">
      <c r="B82" s="6"/>
    </row>
    <row r="83" spans="2:2" x14ac:dyDescent="0.55000000000000004">
      <c r="B83" s="6"/>
    </row>
    <row r="84" spans="2:2" x14ac:dyDescent="0.55000000000000004">
      <c r="B84" s="6"/>
    </row>
    <row r="85" spans="2:2" x14ac:dyDescent="0.55000000000000004">
      <c r="B85" s="6"/>
    </row>
    <row r="86" spans="2:2" x14ac:dyDescent="0.55000000000000004">
      <c r="B86" s="6"/>
    </row>
    <row r="87" spans="2:2" x14ac:dyDescent="0.55000000000000004">
      <c r="B87" s="6"/>
    </row>
    <row r="88" spans="2:2" x14ac:dyDescent="0.55000000000000004">
      <c r="B88" s="6"/>
    </row>
    <row r="89" spans="2:2" x14ac:dyDescent="0.55000000000000004">
      <c r="B89" s="6"/>
    </row>
    <row r="90" spans="2:2" x14ac:dyDescent="0.55000000000000004">
      <c r="B90" s="6"/>
    </row>
    <row r="91" spans="2:2" x14ac:dyDescent="0.55000000000000004">
      <c r="B91" s="6"/>
    </row>
    <row r="92" spans="2:2" x14ac:dyDescent="0.55000000000000004">
      <c r="B92" s="6"/>
    </row>
    <row r="93" spans="2:2" x14ac:dyDescent="0.55000000000000004">
      <c r="B93" s="6"/>
    </row>
    <row r="94" spans="2:2" x14ac:dyDescent="0.55000000000000004">
      <c r="B94" s="6"/>
    </row>
    <row r="95" spans="2:2" x14ac:dyDescent="0.55000000000000004">
      <c r="B95" s="6"/>
    </row>
    <row r="96" spans="2:2" x14ac:dyDescent="0.55000000000000004">
      <c r="B96" s="6"/>
    </row>
    <row r="97" spans="2:2" x14ac:dyDescent="0.55000000000000004">
      <c r="B97" s="6"/>
    </row>
    <row r="98" spans="2:2" x14ac:dyDescent="0.55000000000000004">
      <c r="B98" s="6"/>
    </row>
    <row r="99" spans="2:2" x14ac:dyDescent="0.55000000000000004">
      <c r="B99" s="6"/>
    </row>
  </sheetData>
  <mergeCells count="107">
    <mergeCell ref="K24:L24"/>
    <mergeCell ref="I23:J23"/>
    <mergeCell ref="M19:N19"/>
    <mergeCell ref="C22:D22"/>
    <mergeCell ref="E22:J22"/>
    <mergeCell ref="C6:D6"/>
    <mergeCell ref="Q18:R18"/>
    <mergeCell ref="S18:T18"/>
    <mergeCell ref="Q19:R19"/>
    <mergeCell ref="S19:T19"/>
    <mergeCell ref="C17:D17"/>
    <mergeCell ref="E17:J17"/>
    <mergeCell ref="C12:D12"/>
    <mergeCell ref="E12:J12"/>
    <mergeCell ref="E6:J6"/>
    <mergeCell ref="K6:L6"/>
    <mergeCell ref="G18:H18"/>
    <mergeCell ref="O18:P18"/>
    <mergeCell ref="A2:X2"/>
    <mergeCell ref="Q23:R23"/>
    <mergeCell ref="Q24:R24"/>
    <mergeCell ref="G28:H28"/>
    <mergeCell ref="G29:H29"/>
    <mergeCell ref="R28:S28"/>
    <mergeCell ref="R29:S29"/>
    <mergeCell ref="I24:J24"/>
    <mergeCell ref="W24:X24"/>
    <mergeCell ref="K12:L12"/>
    <mergeCell ref="K17:L17"/>
    <mergeCell ref="K13:L13"/>
    <mergeCell ref="C14:D14"/>
    <mergeCell ref="E14:F14"/>
    <mergeCell ref="G14:H14"/>
    <mergeCell ref="I14:J14"/>
    <mergeCell ref="C13:D13"/>
    <mergeCell ref="E13:F13"/>
    <mergeCell ref="G13:H13"/>
    <mergeCell ref="I13:J13"/>
    <mergeCell ref="K14:L14"/>
    <mergeCell ref="C18:D18"/>
    <mergeCell ref="E18:F18"/>
    <mergeCell ref="M18:N18"/>
    <mergeCell ref="E23:F23"/>
    <mergeCell ref="C33:D33"/>
    <mergeCell ref="C34:D34"/>
    <mergeCell ref="C40:D40"/>
    <mergeCell ref="E38:G39"/>
    <mergeCell ref="H38:J39"/>
    <mergeCell ref="C38:D39"/>
    <mergeCell ref="E40:G40"/>
    <mergeCell ref="H40:J40"/>
    <mergeCell ref="C37:D37"/>
    <mergeCell ref="E37:J37"/>
    <mergeCell ref="C32:D32"/>
    <mergeCell ref="E32:J32"/>
    <mergeCell ref="C27:D27"/>
    <mergeCell ref="E27:J27"/>
    <mergeCell ref="I28:J28"/>
    <mergeCell ref="C24:D24"/>
    <mergeCell ref="O19:P19"/>
    <mergeCell ref="E24:F24"/>
    <mergeCell ref="G24:H24"/>
    <mergeCell ref="I29:J29"/>
    <mergeCell ref="Y29:Z29"/>
    <mergeCell ref="K29:L29"/>
    <mergeCell ref="M29:N29"/>
    <mergeCell ref="C29:D29"/>
    <mergeCell ref="O29:Q29"/>
    <mergeCell ref="T29:U29"/>
    <mergeCell ref="V29:X29"/>
    <mergeCell ref="E29:F29"/>
    <mergeCell ref="W23:X23"/>
    <mergeCell ref="M24:N24"/>
    <mergeCell ref="O24:P24"/>
    <mergeCell ref="S24:T24"/>
    <mergeCell ref="U24:V24"/>
    <mergeCell ref="C23:D23"/>
    <mergeCell ref="K23:L23"/>
    <mergeCell ref="M23:N23"/>
    <mergeCell ref="O23:P23"/>
    <mergeCell ref="S23:T23"/>
    <mergeCell ref="U23:V23"/>
    <mergeCell ref="G23:H23"/>
    <mergeCell ref="D3:G3"/>
    <mergeCell ref="I3:L3"/>
    <mergeCell ref="N3:Q3"/>
    <mergeCell ref="Y28:Z28"/>
    <mergeCell ref="W27:X27"/>
    <mergeCell ref="O28:Q28"/>
    <mergeCell ref="T28:U28"/>
    <mergeCell ref="O17:P17"/>
    <mergeCell ref="U22:V22"/>
    <mergeCell ref="C28:D28"/>
    <mergeCell ref="K28:L28"/>
    <mergeCell ref="M28:N28"/>
    <mergeCell ref="V28:X28"/>
    <mergeCell ref="E28:F28"/>
    <mergeCell ref="C9:F9"/>
    <mergeCell ref="C8:F8"/>
    <mergeCell ref="C7:F7"/>
    <mergeCell ref="I18:J18"/>
    <mergeCell ref="K18:L18"/>
    <mergeCell ref="I19:J19"/>
    <mergeCell ref="K19:L19"/>
    <mergeCell ref="C19:D19"/>
    <mergeCell ref="E19:F19"/>
    <mergeCell ref="G19:H19"/>
  </mergeCells>
  <phoneticPr fontId="1"/>
  <dataValidations count="1">
    <dataValidation type="list" allowBlank="1" showInputMessage="1" showErrorMessage="1" sqref="B5 B11 B16 B21 B26 B31 B36">
      <formula1>"選択,　,"</formula1>
    </dataValidation>
  </dataValidations>
  <printOptions horizontalCentered="1" verticalCentered="1"/>
  <pageMargins left="0" right="0" top="0" bottom="0" header="0" footer="0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2024-02-15T09:09:25Z</cp:lastPrinted>
  <dcterms:created xsi:type="dcterms:W3CDTF">2024-02-09T07:21:09Z</dcterms:created>
  <dcterms:modified xsi:type="dcterms:W3CDTF">2024-03-29T11:15:59Z</dcterms:modified>
</cp:coreProperties>
</file>